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4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tables/table13.xml" ContentType="application/vnd.openxmlformats-officedocument.spreadsheetml.table+xml"/>
  <Override PartName="/xl/drawings/drawing5.xml" ContentType="application/vnd.openxmlformats-officedocument.drawing+xml"/>
  <Override PartName="/xl/ctrlProps/ctrlProp6.xml" ContentType="application/vnd.ms-excel.controlproperties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karl_anderson_usda_gov/Documents/Desktop/Soil Health Division/PODS/"/>
    </mc:Choice>
  </mc:AlternateContent>
  <xr:revisionPtr revIDLastSave="0" documentId="8_{BF927A26-553D-4297-AE7F-24A4CDD8FEC8}" xr6:coauthVersionLast="47" xr6:coauthVersionMax="47" xr10:uidLastSave="{00000000-0000-0000-0000-000000000000}"/>
  <bookViews>
    <workbookView xWindow="57480" yWindow="-120" windowWidth="29040" windowHeight="15720" tabRatio="823" firstSheet="3" activeTab="6" xr2:uid="{33CF8FF5-0137-4A2E-A928-48C52626283E}"/>
  </bookViews>
  <sheets>
    <sheet name="Cover Sheet" sheetId="5" r:id="rId1"/>
    <sheet name="Help" sheetId="18" r:id="rId2"/>
    <sheet name="Awardee Organizations" sheetId="1" r:id="rId3"/>
    <sheet name="Projects" sheetId="2" r:id="rId4"/>
    <sheet name="Agricultural Producer" sheetId="6" r:id="rId5"/>
    <sheet name="Lab Testing Methods" sheetId="7" r:id="rId6"/>
    <sheet name="SHMU" sheetId="8" r:id="rId7"/>
    <sheet name="CIFSH" sheetId="9" r:id="rId8"/>
    <sheet name="IIRH" sheetId="10" r:id="rId9"/>
    <sheet name="PCS" sheetId="11" r:id="rId10"/>
    <sheet name="DIPH" sheetId="12" r:id="rId11"/>
    <sheet name="Soil Samples" sheetId="13" r:id="rId12"/>
    <sheet name="Soil Test Results" sheetId="14" r:id="rId13"/>
    <sheet name="Irrigation Samples" sheetId="16" r:id="rId14"/>
    <sheet name="Operations" sheetId="15" r:id="rId15"/>
    <sheet name="Inputs" sheetId="17" r:id="rId16"/>
    <sheet name="Definition List" sheetId="3" state="hidden" r:id="rId17"/>
  </sheets>
  <definedNames>
    <definedName name="Awardee_Organization_Name_Original" localSheetId="1">Awardee_OrganizationsTable[Awardee Organization Name]</definedName>
    <definedName name="Awardee_Organization_Name_Original">Awardee_OrganizationsTable[Awardee Organization Name]</definedName>
    <definedName name="Laboratory">#REF!</definedName>
    <definedName name="Method_Name" localSheetId="1">MethodsTable[Name]</definedName>
    <definedName name="Method_Name">MethodsTable[Name]</definedName>
    <definedName name="Operations_ID" localSheetId="1">OperationsTable[ID]</definedName>
    <definedName name="Operations_ID">OperationsTable[ID]</definedName>
    <definedName name="Producer_First_Name" localSheetId="1">ProducerTable[Producer First Name]</definedName>
    <definedName name="Producer_First_Name">ProducerTable[Producer First Name]</definedName>
    <definedName name="Producer_Last_Name" localSheetId="1">ProducerTable[Producer Last Name]</definedName>
    <definedName name="Producer_Last_Name">ProducerTable[Producer Last Name]</definedName>
    <definedName name="Project_Name" localSheetId="1">ProjectsTable[Project Name]</definedName>
    <definedName name="Project_Name">ProjectsTable[Project Name]</definedName>
    <definedName name="SHMU_NAME" localSheetId="1">SHMUTable[Soil Health Management (SHMU) Name]</definedName>
    <definedName name="SHMU_NAME">SHMUTable[Soil Health Management (SHMU) Name]</definedName>
    <definedName name="Soil_Sample_ID" localSheetId="1">Soil_SamplesTable[Soil Sample ID]</definedName>
    <definedName name="Soil_Sample_ID">Soil_SamplesTable[Soil Sample ID]</definedName>
    <definedName name="Sorted_Input_Parents_List">'Definition List'!$AV$3:$AV$1947</definedName>
    <definedName name="Sorted_Laboratory">OFFSET('Definition List'!$Q$3,0,0,COUNTA('Definition List'!$Q:$Q),1)</definedName>
    <definedName name="Sorted_Operations_ID" localSheetId="1">InputsTable[Operations ID]</definedName>
    <definedName name="Sorted_Operations_ID">InputsTable[Operations ID]</definedName>
    <definedName name="Test_Profile_Name">#REF!</definedName>
    <definedName name="Test_Profile_Name_Laborato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0" l="1" a="1"/>
  <c r="A1" i="10" s="1"/>
  <c r="A1" i="7" a="1"/>
  <c r="A1" i="7" s="1"/>
  <c r="A1" i="17" l="1" a="1"/>
  <c r="A1" i="17" s="1"/>
  <c r="A1" i="16" l="1" a="1"/>
  <c r="A1" i="16" s="1"/>
  <c r="AW3" i="3" a="1"/>
  <c r="AW3" i="3" s="1"/>
  <c r="S3" i="3" l="1" a="1"/>
  <c r="S3" i="3" s="1"/>
  <c r="A1" i="15" a="1"/>
  <c r="A1" i="15" s="1"/>
  <c r="A1" i="14" a="1"/>
  <c r="A1" i="14" s="1"/>
  <c r="A1" i="13" a="1"/>
  <c r="A1" i="13" s="1"/>
  <c r="A1" i="12" a="1"/>
  <c r="A1" i="12" s="1"/>
  <c r="A1" i="11" a="1"/>
  <c r="A1" i="11" s="1"/>
  <c r="A1" i="9" a="1"/>
  <c r="A1" i="9" s="1"/>
  <c r="A1" i="8" a="1"/>
  <c r="A1" i="8" s="1"/>
  <c r="A1" i="6" a="1"/>
  <c r="A1" i="6" s="1"/>
  <c r="A1" i="1" a="1"/>
  <c r="A1" i="1" s="1"/>
  <c r="A1" i="2" a="1"/>
  <c r="A1" i="2" s="1"/>
  <c r="P3" i="3" a="1"/>
  <c r="P3" i="3" s="1"/>
  <c r="X4" i="3"/>
  <c r="X5" i="3" s="1"/>
  <c r="X6" i="3" s="1"/>
  <c r="X7" i="3" s="1"/>
  <c r="X8" i="3" s="1"/>
  <c r="X9" i="3" s="1"/>
  <c r="X10" i="3" s="1"/>
  <c r="X11" i="3" s="1"/>
  <c r="X12" i="3" s="1"/>
  <c r="X13" i="3" s="1"/>
  <c r="X14" i="3" s="1"/>
  <c r="X15" i="3" s="1"/>
  <c r="X16" i="3" s="1"/>
  <c r="X17" i="3" s="1"/>
  <c r="X18" i="3" s="1"/>
  <c r="X19" i="3" s="1"/>
  <c r="X20" i="3" s="1"/>
  <c r="X21" i="3" s="1"/>
  <c r="X22" i="3" s="1"/>
  <c r="R122" i="3" l="1" a="1"/>
  <c r="R122" i="3" s="1"/>
  <c r="R123" i="3" s="1" a="1"/>
  <c r="R123" i="3" s="1"/>
  <c r="R124" i="3" s="1" a="1"/>
  <c r="R124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<sst xmlns="http://schemas.openxmlformats.org/spreadsheetml/2006/main" count="3938" uniqueCount="2180">
  <si>
    <t>Awardee Organization Name</t>
  </si>
  <si>
    <t>Awardee Organization Short Name</t>
  </si>
  <si>
    <t>Awardee Organization Acronym</t>
  </si>
  <si>
    <t>Awardee Organization State Or Territory</t>
  </si>
  <si>
    <t>State</t>
  </si>
  <si>
    <t>Grant Type</t>
  </si>
  <si>
    <t>Contact Name</t>
  </si>
  <si>
    <t>Contact Type</t>
  </si>
  <si>
    <t>Possible Resource Concern</t>
  </si>
  <si>
    <t>AK</t>
  </si>
  <si>
    <t>OFSHDT</t>
  </si>
  <si>
    <t>WILLIAM MAY</t>
  </si>
  <si>
    <t>Awardee Administrative</t>
  </si>
  <si>
    <t>Aggregate Instability</t>
  </si>
  <si>
    <t>AL</t>
  </si>
  <si>
    <t>EVAN KELLEY</t>
  </si>
  <si>
    <t>Awardee Principal Contact</t>
  </si>
  <si>
    <t>Aquatic Habitat For Fish And Other Organisms</t>
  </si>
  <si>
    <t>AR</t>
  </si>
  <si>
    <t>ZANE BELKHAYAT</t>
  </si>
  <si>
    <t>Awardee Technical Contact</t>
  </si>
  <si>
    <t>Bank Erosion From Streams, Shorelines Or Water Conveyance Channels</t>
  </si>
  <si>
    <t>JOHN HANIES</t>
  </si>
  <si>
    <t>Classic Gully Erosion</t>
  </si>
  <si>
    <t>AZ</t>
  </si>
  <si>
    <t>Compaction</t>
  </si>
  <si>
    <t>CA</t>
  </si>
  <si>
    <t>Concentration of Salts or Other Chemicals</t>
  </si>
  <si>
    <t>CO</t>
  </si>
  <si>
    <t>Drifted Snow</t>
  </si>
  <si>
    <t>CT</t>
  </si>
  <si>
    <t>Elevated Water Temperature</t>
  </si>
  <si>
    <t>DC</t>
  </si>
  <si>
    <t>Emissions Of Airborne Reactive Nitrogen</t>
  </si>
  <si>
    <t>DE</t>
  </si>
  <si>
    <t>Emissions Of Greenhouse Gases - GHGs</t>
  </si>
  <si>
    <t>FL</t>
  </si>
  <si>
    <t>Emissions Of Ozone Precursors</t>
  </si>
  <si>
    <t>GA</t>
  </si>
  <si>
    <t>Emissions Of Particulate Matter (PM) And PM Precursors</t>
  </si>
  <si>
    <t>GU</t>
  </si>
  <si>
    <t>Energy Efficiency Of Equipment And Facilities</t>
  </si>
  <si>
    <t>HI</t>
  </si>
  <si>
    <t>Energy Efficiency Of Farming/Ranching Practices And Field Operations</t>
  </si>
  <si>
    <t>IA</t>
  </si>
  <si>
    <t>Ephemeral Gully Erosion</t>
  </si>
  <si>
    <t>ID</t>
  </si>
  <si>
    <t>Feed And Forage Balance</t>
  </si>
  <si>
    <t>IL</t>
  </si>
  <si>
    <t>Groundwater Depletion</t>
  </si>
  <si>
    <t>IN</t>
  </si>
  <si>
    <t>Inadequate Livestock Shelter</t>
  </si>
  <si>
    <t>KS</t>
  </si>
  <si>
    <t>Inadequate Livestock Water Quantity, Quality And Distribution</t>
  </si>
  <si>
    <t>KY</t>
  </si>
  <si>
    <t>Inefficient Irrigation Water Use</t>
  </si>
  <si>
    <t>LA</t>
  </si>
  <si>
    <t>Loss Of Functions And Values</t>
  </si>
  <si>
    <t>MA</t>
  </si>
  <si>
    <t>Naturally Available Moisture Use</t>
  </si>
  <si>
    <t>MD</t>
  </si>
  <si>
    <t>Nutrients Transported To Groundwater</t>
  </si>
  <si>
    <t>ME</t>
  </si>
  <si>
    <t>Nutrients Transported To Surface Water</t>
  </si>
  <si>
    <t>MI</t>
  </si>
  <si>
    <t>Objectionable Odor</t>
  </si>
  <si>
    <t>MN</t>
  </si>
  <si>
    <t>Organic Matter Depletion</t>
  </si>
  <si>
    <t>MO</t>
  </si>
  <si>
    <t>Pathogens And Chemicals From Manure, Biosolids Or Compost Applications Transported To Groundwater</t>
  </si>
  <si>
    <t>MP</t>
  </si>
  <si>
    <t>Pathogens And Chemicals From Manure, Biosolids Or Compost Applications Transported To Surface Water</t>
  </si>
  <si>
    <t>MS</t>
  </si>
  <si>
    <t>Pesticides Transported To Groundwater</t>
  </si>
  <si>
    <t>MT</t>
  </si>
  <si>
    <t>Pesticides Transported To Surface Water</t>
  </si>
  <si>
    <t>NC</t>
  </si>
  <si>
    <t>Petroleum, Heavy Metals And Other Pollutants Transported To Groundwater</t>
  </si>
  <si>
    <t>ND</t>
  </si>
  <si>
    <t>Petroleum, Heavy Metals And Other Pollutants Transported To Surface Water</t>
  </si>
  <si>
    <t>NE</t>
  </si>
  <si>
    <t>Plant Pest Pressure</t>
  </si>
  <si>
    <t>NH</t>
  </si>
  <si>
    <t>Plant Productivity And Health</t>
  </si>
  <si>
    <t>NJ</t>
  </si>
  <si>
    <t xml:space="preserve">Plant Structure And Composition </t>
  </si>
  <si>
    <t>NM</t>
  </si>
  <si>
    <t>Ponding And Flooding</t>
  </si>
  <si>
    <t>NV</t>
  </si>
  <si>
    <t>Salts Transported To Groundwater</t>
  </si>
  <si>
    <t>NY</t>
  </si>
  <si>
    <t>Salts Transported To Surface Water</t>
  </si>
  <si>
    <t>OH</t>
  </si>
  <si>
    <t>Seasonal High Water Table</t>
  </si>
  <si>
    <t>OK</t>
  </si>
  <si>
    <t>Sediment Transported To Surface Water</t>
  </si>
  <si>
    <t>OR</t>
  </si>
  <si>
    <t>Seeps</t>
  </si>
  <si>
    <t>PA</t>
  </si>
  <si>
    <t>Sheet And Rill Erosion</t>
  </si>
  <si>
    <t>PR</t>
  </si>
  <si>
    <t>Soil Organism Habitat Loss or Degradation</t>
  </si>
  <si>
    <t>RI</t>
  </si>
  <si>
    <t>Subsidence</t>
  </si>
  <si>
    <t>SC</t>
  </si>
  <si>
    <t>Surface Water Depletion</t>
  </si>
  <si>
    <t>SD</t>
  </si>
  <si>
    <t>Terrestrial Habitat For Wildlife And Invertebrates</t>
  </si>
  <si>
    <t>TN</t>
  </si>
  <si>
    <t>Threat Of Conversion</t>
  </si>
  <si>
    <t>TX</t>
  </si>
  <si>
    <t>Wildfire Hazard From Biomass Accumulation</t>
  </si>
  <si>
    <t>UT</t>
  </si>
  <si>
    <t>Wind Erosion</t>
  </si>
  <si>
    <t>VA</t>
  </si>
  <si>
    <t>VI</t>
  </si>
  <si>
    <t>VT</t>
  </si>
  <si>
    <t>WA</t>
  </si>
  <si>
    <t>WI</t>
  </si>
  <si>
    <t>WV</t>
  </si>
  <si>
    <t>WY</t>
  </si>
  <si>
    <t>Project Name</t>
  </si>
  <si>
    <t>Agreement Number</t>
  </si>
  <si>
    <t>Funding Amount</t>
  </si>
  <si>
    <t>Possible Resource Concerns</t>
  </si>
  <si>
    <t>Laboratory</t>
  </si>
  <si>
    <t>Aggregate Stability Method</t>
  </si>
  <si>
    <t>Aggregate Stability Unit</t>
  </si>
  <si>
    <t>Respiration Incubation Days</t>
  </si>
  <si>
    <t>Respiration Detection Method</t>
  </si>
  <si>
    <t>Infiltration Method</t>
  </si>
  <si>
    <t>Electroconductivity Method</t>
  </si>
  <si>
    <t>Nitrate-N Method</t>
  </si>
  <si>
    <t>Soil pH Method</t>
  </si>
  <si>
    <t>Phosphorus Method</t>
  </si>
  <si>
    <t>Calcium Method</t>
  </si>
  <si>
    <t>Magnesium Method</t>
  </si>
  <si>
    <t>Sulfur Method</t>
  </si>
  <si>
    <t>Iron Method</t>
  </si>
  <si>
    <t>Manganese Method</t>
  </si>
  <si>
    <t>Copper Method</t>
  </si>
  <si>
    <t>Zinc Method</t>
  </si>
  <si>
    <t>Boron Method</t>
  </si>
  <si>
    <t>Aluminum Method</t>
  </si>
  <si>
    <t>Molybdenum Method</t>
  </si>
  <si>
    <t>A&amp;L Great Lakes Laboratory, Fort Wayne, IN</t>
  </si>
  <si>
    <t>A&amp;L Western Agricultural Labs</t>
  </si>
  <si>
    <t>A&amp;L Western Agricultural Labs, Modesto, CA</t>
  </si>
  <si>
    <t>A.V. Labs, Inc., Othello, WA</t>
  </si>
  <si>
    <t>Advanced Analysis, Inc, Lubbock, TX</t>
  </si>
  <si>
    <t>Ag Resource Consulting, Inc., Albany, MN</t>
  </si>
  <si>
    <t>Ag Test LLC, Kittitas, WA</t>
  </si>
  <si>
    <t>AgLab Express, Sioux Falls, SD</t>
  </si>
  <si>
    <t>AGQ Labs USA, Oxnard, CA</t>
  </si>
  <si>
    <t>Agri-Analysis, Inc, Leola, PA</t>
  </si>
  <si>
    <t>Agri-Labs, Inc., Auburn, IN</t>
  </si>
  <si>
    <t>AgriEnergy Resources, Princeton, IL</t>
  </si>
  <si>
    <t>AgroLab, Inc., Harrington, DE</t>
  </si>
  <si>
    <t>AgSource - Bonduel, Bonduel, WI</t>
  </si>
  <si>
    <t>AgSource - Ellsworth, Ellsworth, IA</t>
  </si>
  <si>
    <t>AgSource - Harris, Lincoln, NE</t>
  </si>
  <si>
    <t>AGVISE Laboratories - Benson, Benson, MN</t>
  </si>
  <si>
    <t>AGVISE Laboratories - Northwood, Northwood, ND</t>
  </si>
  <si>
    <t>American Agricultural Lab - Olsen's Agricultural Lab, McCook, NE</t>
  </si>
  <si>
    <t>Analytical Laboratories, Boise, ID</t>
  </si>
  <si>
    <t>Auburn University Soil Testing Laboratory, Auburn University, AL</t>
  </si>
  <si>
    <t>Brigham Young University, Provo, UT</t>
  </si>
  <si>
    <t>Brookside Laboratories, Inc., New Bremen, OH</t>
  </si>
  <si>
    <t>CALMAR Soil Testing Laboratory, Westerville, OH</t>
  </si>
  <si>
    <t>Central Analytical Lab, Corvallis, OR</t>
  </si>
  <si>
    <t>Central Florida Soil Lab, Bartow, FL</t>
  </si>
  <si>
    <t>CSU Soil, Water and Plant Testing Lab, Fort Collins, CO</t>
  </si>
  <si>
    <t>Cumberland Valley Analytical, Waynesboro, PA</t>
  </si>
  <si>
    <t>Custom</t>
  </si>
  <si>
    <t>Custom Laboratory, Inc., Monett, MO</t>
  </si>
  <si>
    <t>Dairy One Soil Testing Laboratory, Ithaca, NY</t>
  </si>
  <si>
    <t>Dairyland Laboratories - Arcadia, Arcadia, WI</t>
  </si>
  <si>
    <t>Dairyland Laboratories - Stratford, Stratford, WI</t>
  </si>
  <si>
    <t>Dellavalle Laboratory Inc., Fresno, CA</t>
  </si>
  <si>
    <t>Denele Agrilink Laboratories, Turlock, CA</t>
  </si>
  <si>
    <t>Energy Laboratories-Billings, Billings, MT</t>
  </si>
  <si>
    <t>Energy Laboratories-Helena, Helena, MT</t>
  </si>
  <si>
    <t>Eurofins-Cascade Analytical, Wenatchee, WA</t>
  </si>
  <si>
    <t>Exact Scientific Services, Inc., Ferndale, WA</t>
  </si>
  <si>
    <t>Farmers Edge US, Grimes, IA</t>
  </si>
  <si>
    <t>Frontier Laboratories, Inc., Clear Lake, IA</t>
  </si>
  <si>
    <t>Frontier Labs - New Ulm, New Ulm, MN</t>
  </si>
  <si>
    <t>IFDC, Muscle Shoals, AL</t>
  </si>
  <si>
    <t>Ingrams Soil Testing, Athens, IL</t>
  </si>
  <si>
    <t>Inter Ag Services Laboratory, Phoenix, AZ</t>
  </si>
  <si>
    <t>International Ag Labs, Inc., Fairmont, MN</t>
  </si>
  <si>
    <t xml:space="preserve">K-Ag Laboratories International, Inc., Oshkosh, WI </t>
  </si>
  <si>
    <t>Kansas State University Soil, Manhattan, KS</t>
  </si>
  <si>
    <t>KSI Laboratories, Shelbyville, IL</t>
  </si>
  <si>
    <t>Kuo Testing Labs, Inc., Othello, WA</t>
  </si>
  <si>
    <t>Laguna Environmental Lab, Santa Rosa, CA</t>
  </si>
  <si>
    <t>Levy Technical Laboratories, Valparaiso, IN</t>
  </si>
  <si>
    <t>Logan Labs, LLC, Lakeview, OH</t>
  </si>
  <si>
    <t>Midwest Laboratories, Omaha, NE</t>
  </si>
  <si>
    <t>MN Valley Testing Laboratories, New Ulm, MN</t>
  </si>
  <si>
    <t>MSU Soil and Plant Nutrient Laboratory, East Lansing, MI</t>
  </si>
  <si>
    <t>NCDA&amp;CS Agronomic Division, Raleigh, NC</t>
  </si>
  <si>
    <t>Next Level Ag Labs LLC, Alpena, SD</t>
  </si>
  <si>
    <t>NIIP - Agricultural Testing &amp; Research Lab, Farmington, NM</t>
  </si>
  <si>
    <t>None</t>
  </si>
  <si>
    <t>North Dakota State University Soil Science Laboratory, Fargo, ND</t>
  </si>
  <si>
    <t>Northwest Agricultural Consultants, Kennewick, WA</t>
  </si>
  <si>
    <t>Other</t>
  </si>
  <si>
    <t>Penn State Ag Analytical Services Lab, University Park, PA</t>
  </si>
  <si>
    <t>Perry Agricultural Laboratory, Bowling Green, MO</t>
  </si>
  <si>
    <t>Perry Laboratory, Watsonville, CA</t>
  </si>
  <si>
    <t>Platte Valley Laboratories, Gibbon, NE</t>
  </si>
  <si>
    <t>Precision Agri-Lab, Madera, CA</t>
  </si>
  <si>
    <t>Pro-Ag Consulting, LLC, Windsor, IL</t>
  </si>
  <si>
    <t>Regen Ag Lab, Pleasanton, NE</t>
  </si>
  <si>
    <t>Rock River Laboratory, Watertown, WI</t>
  </si>
  <si>
    <t>Rutgers Soil Testing Laboratory, New Brunswick, NJ</t>
  </si>
  <si>
    <t>ServiTech Laboratories - Amarillo, Amarillo, TX</t>
  </si>
  <si>
    <t>ServiTech Laboratories - Dodge City, Dodge City, KS</t>
  </si>
  <si>
    <t>SFASU Soil Plant &amp; Water Analysis Laboratory, Nacogdoches, TX</t>
  </si>
  <si>
    <t>SGS North America, Brookings, SD</t>
  </si>
  <si>
    <t>Simply Soil Testing, Burlington, WA</t>
  </si>
  <si>
    <t>Skyview Laboratory, Boswell, PA</t>
  </si>
  <si>
    <t>SoilTest Farm Consultants, Moses Lake, WA</t>
  </si>
  <si>
    <t>Soluciones Analiticas, Miami, FL</t>
  </si>
  <si>
    <t>Southeastern Agricultural Lab, Inc., Barney, GA</t>
  </si>
  <si>
    <t>Spectrum Analytic, Washington Court House, OH</t>
  </si>
  <si>
    <t>Stukenholtz Laboratory, Inc., Twin Falls, ID</t>
  </si>
  <si>
    <t>Sunland Analytical Lab, Inc., Rancho Cordova, CA</t>
  </si>
  <si>
    <t>Sure-Tech Laboratories, Indianapolis, IN</t>
  </si>
  <si>
    <t>Terra Labs, Celina, OH</t>
  </si>
  <si>
    <t>Texas A&amp;M AgriLife Extension Soil, Water &amp; Forage Testing Laboratory, College Station, TX</t>
  </si>
  <si>
    <t>Texas Plant &amp; Soil Lab, Inc., Edinburg, TX</t>
  </si>
  <si>
    <t>Tremblay Consulting Inc., Jerome, ID</t>
  </si>
  <si>
    <t>UC Davis Analytical Laboratory, Davis, CA</t>
  </si>
  <si>
    <t>United Soils, Inc., Fairbury, IL</t>
  </si>
  <si>
    <t>University of Delaware Soil Testing Program, Newark, DE</t>
  </si>
  <si>
    <t>University of Idaho Analytical Sciences Laboratory, Moscow, ID</t>
  </si>
  <si>
    <t>University of Maine Analytical Lab, Orono, ME</t>
  </si>
  <si>
    <t>University of Massachusetts Soil Testing Lab, Amherst, MA</t>
  </si>
  <si>
    <t>University of Missouri Soil &amp; Plant Testing Laboratory, Columbia, MO</t>
  </si>
  <si>
    <t>USU Analytical Lab, Logan, UT</t>
  </si>
  <si>
    <t>UTIA - Soil, Plant, and Pest Center, Nashville, TN</t>
  </si>
  <si>
    <t>UW Soil and Forage Lab, Marshfield, WI</t>
  </si>
  <si>
    <t>Valley Tech Agricultural Lab, Tulare, CA</t>
  </si>
  <si>
    <t>VH Consulting, Inc., Laporte, MN</t>
  </si>
  <si>
    <t>Virginia Tech Soil Testing Lab, Blacksburg, VA</t>
  </si>
  <si>
    <t>VPN Laboratory, Fresno, CA</t>
  </si>
  <si>
    <t>Ward Laboratories, Inc., Kearney, NE</t>
  </si>
  <si>
    <t>Waters Agricultural Lab - Camilla, Camilla, GA</t>
  </si>
  <si>
    <t>Waters Agricultural Lab - Owensboro, Owensboro, KY</t>
  </si>
  <si>
    <t>Waters Agricultural Lab - Warsaw, Warsaw, NC</t>
  </si>
  <si>
    <t>Waters Agricultural Laboratories, Inc., Vicksburg, MS</t>
  </si>
  <si>
    <t>Waypoint Analytical Carolina, Inc., Wilson, NC</t>
  </si>
  <si>
    <t>Waypoint Analytical Florida, Inc., Mulberry, FL</t>
  </si>
  <si>
    <t>Waypoint Analytical Illinois, Inc., Champaign, IL</t>
  </si>
  <si>
    <t>Waypoint Analytical Iowa, Inc., Atlantic, IA</t>
  </si>
  <si>
    <t>Waypoint Analytical Pennsylvania, Leola, PA</t>
  </si>
  <si>
    <t>Waypoint Analytical Virginia, Inc., Richmond, VA</t>
  </si>
  <si>
    <t>Waypoint Analytical, LLC, Memphis, TN</t>
  </si>
  <si>
    <t>West Virginia Department of Agriculture, Moorefield, WV</t>
  </si>
  <si>
    <t>West Virginia University Soil Testing Lab, Morgantown, WV</t>
  </si>
  <si>
    <t>Western Laboratories, Parma, ID</t>
  </si>
  <si>
    <t>Woods End Laboratories Inc., Mt. Vernon, ME</t>
  </si>
  <si>
    <t>Projects</t>
  </si>
  <si>
    <t>ARS</t>
  </si>
  <si>
    <t>Cornell</t>
  </si>
  <si>
    <t>NRCS</t>
  </si>
  <si>
    <t>%</t>
  </si>
  <si>
    <t>Base Trap</t>
  </si>
  <si>
    <t>Colorimetric</t>
  </si>
  <si>
    <t>GC</t>
  </si>
  <si>
    <t>IRGA</t>
  </si>
  <si>
    <t>Double Ring</t>
  </si>
  <si>
    <t>Sing Ring w/Bottle</t>
  </si>
  <si>
    <t>Single Ring</t>
  </si>
  <si>
    <t>Sprinkle Infiltrometer</t>
  </si>
  <si>
    <t>1:1</t>
  </si>
  <si>
    <t>1:2</t>
  </si>
  <si>
    <t>Saturated Paste</t>
  </si>
  <si>
    <t>0.04 M (NH4)2SO4</t>
  </si>
  <si>
    <t>0.5 M NaCl</t>
  </si>
  <si>
    <t>1N KCl</t>
  </si>
  <si>
    <t>2M KCl</t>
  </si>
  <si>
    <t>Cd Reduction</t>
  </si>
  <si>
    <t>Chromotropic Acid</t>
  </si>
  <si>
    <t>Morgan</t>
  </si>
  <si>
    <t>CaCl2 ,1:1, v:v</t>
  </si>
  <si>
    <t>CaCl2 ,1:1, w:v</t>
  </si>
  <si>
    <t>H2O, 1:1, v:v</t>
  </si>
  <si>
    <t>H2O, 1:1, w:v</t>
  </si>
  <si>
    <t>0.1 M HCl</t>
  </si>
  <si>
    <t>0.33 M H3PO4</t>
  </si>
  <si>
    <t>1 M HCl</t>
  </si>
  <si>
    <t>Ammonium Acetate</t>
  </si>
  <si>
    <t>Ammonium Chloride</t>
  </si>
  <si>
    <t>Barium Chloride</t>
  </si>
  <si>
    <t>Barium Sulfate</t>
  </si>
  <si>
    <t xml:space="preserve">Bray </t>
  </si>
  <si>
    <t>Calculated</t>
  </si>
  <si>
    <t>DTPA</t>
  </si>
  <si>
    <t>DTPA-CaCl2-TEA</t>
  </si>
  <si>
    <t>EDTA</t>
  </si>
  <si>
    <t>H3A</t>
  </si>
  <si>
    <t>KCl</t>
  </si>
  <si>
    <t>Kelowna</t>
  </si>
  <si>
    <t>Kurtz II</t>
  </si>
  <si>
    <t>Kurtz P-1</t>
  </si>
  <si>
    <t>Mehlich I</t>
  </si>
  <si>
    <t>Mehlich III</t>
  </si>
  <si>
    <t>Modified Kelowna</t>
  </si>
  <si>
    <t>Modified Morgan</t>
  </si>
  <si>
    <t>Monocalcium Phosphate</t>
  </si>
  <si>
    <t>Olsen (NaH2CO3)</t>
  </si>
  <si>
    <t>Oxalate</t>
  </si>
  <si>
    <t>Pyrophosphate</t>
  </si>
  <si>
    <t>Saturated Media Extract</t>
  </si>
  <si>
    <t>Saturated Media Extract, DTPA</t>
  </si>
  <si>
    <t>Sodium Acetate</t>
  </si>
  <si>
    <t>Water</t>
  </si>
  <si>
    <t>Water, Hot</t>
  </si>
  <si>
    <t>Methods</t>
  </si>
  <si>
    <t>Lab Testing Profiles</t>
  </si>
  <si>
    <t>TEXT</t>
  </si>
  <si>
    <t>LIST</t>
  </si>
  <si>
    <t>MULTI-SELECT LIST</t>
  </si>
  <si>
    <t>Producer First Name</t>
  </si>
  <si>
    <t>Producer Last Name</t>
  </si>
  <si>
    <t>Producer Headquarter Location</t>
  </si>
  <si>
    <t>Name</t>
  </si>
  <si>
    <t>Project</t>
  </si>
  <si>
    <t>Soil Health Test Laboratory</t>
  </si>
  <si>
    <t>Soil Health Test Methods</t>
  </si>
  <si>
    <t>Bulk Density Core Diameter (Unit Inches)</t>
  </si>
  <si>
    <t>Bulk Density Volume (Cubic Centimeters)</t>
  </si>
  <si>
    <t>Potassium Method</t>
  </si>
  <si>
    <t>AUTO</t>
  </si>
  <si>
    <t>Select a Producer</t>
  </si>
  <si>
    <t>Soil Health Management (SHMU) Name</t>
  </si>
  <si>
    <t>Soil Health Management Unit (SHMU) Type</t>
  </si>
  <si>
    <t>Replicate Number</t>
  </si>
  <si>
    <t>Treatment Narrative</t>
  </si>
  <si>
    <t>Experimental Design</t>
  </si>
  <si>
    <t>Geometry</t>
  </si>
  <si>
    <t>Previous Land Use</t>
  </si>
  <si>
    <t>Previous Land Use Modifiers</t>
  </si>
  <si>
    <t>Date Land Use Changed</t>
  </si>
  <si>
    <t>Current Land Use</t>
  </si>
  <si>
    <t>Current Land Use Modifiers</t>
  </si>
  <si>
    <t>Crop rotation Crop Type</t>
  </si>
  <si>
    <t>What Crops are Currently Planted</t>
  </si>
  <si>
    <t>Current Tillage System</t>
  </si>
  <si>
    <t>Previous Tillage System</t>
  </si>
  <si>
    <t>Years in Previous Tillage System</t>
  </si>
  <si>
    <t>Other Major Resource Concerns</t>
  </si>
  <si>
    <t>Other Specific Resource Concerns</t>
  </si>
  <si>
    <t>Practices Applied</t>
  </si>
  <si>
    <t>Is this SHMU being irrigated?</t>
  </si>
  <si>
    <t>Producer</t>
  </si>
  <si>
    <t>SHMU Unit Type</t>
  </si>
  <si>
    <t>Control</t>
  </si>
  <si>
    <t>Treatment</t>
  </si>
  <si>
    <t>Paired Comparison</t>
  </si>
  <si>
    <t>Randomized</t>
  </si>
  <si>
    <t>Randomized Complete Block</t>
  </si>
  <si>
    <t>Split-plot</t>
  </si>
  <si>
    <t>Experimental Duration (# of Yrs)</t>
  </si>
  <si>
    <t>Experimental Duration (# of Months)</t>
  </si>
  <si>
    <t>Experimental Frequency (# of Yrs)</t>
  </si>
  <si>
    <t>Experimental Frequency (# of Months)</t>
  </si>
  <si>
    <t>Experimental Frequency (# of Days)</t>
  </si>
  <si>
    <t>Associated Ag Land</t>
  </si>
  <si>
    <t>Crop</t>
  </si>
  <si>
    <t>Developed Land</t>
  </si>
  <si>
    <t>Farmstead</t>
  </si>
  <si>
    <t>Forest</t>
  </si>
  <si>
    <t>Other Rural Land</t>
  </si>
  <si>
    <t>Pasture</t>
  </si>
  <si>
    <t>Range</t>
  </si>
  <si>
    <t>Drained</t>
  </si>
  <si>
    <t>Grazed</t>
  </si>
  <si>
    <t>Hayed</t>
  </si>
  <si>
    <t>Irrigated</t>
  </si>
  <si>
    <t>Organic</t>
  </si>
  <si>
    <t>Protected</t>
  </si>
  <si>
    <t>Water Feature</t>
  </si>
  <si>
    <t>Wildlife</t>
  </si>
  <si>
    <t>DATE (mm/dd/yyyy)</t>
  </si>
  <si>
    <t>Crop rotation # yrs</t>
  </si>
  <si>
    <t>African Stargrass</t>
  </si>
  <si>
    <t>Alfalfa, Annual</t>
  </si>
  <si>
    <t>Alfalfa, Perennial</t>
  </si>
  <si>
    <t>Alkaligrass</t>
  </si>
  <si>
    <t>Almond</t>
  </si>
  <si>
    <t>Amaranth</t>
  </si>
  <si>
    <t>Apple</t>
  </si>
  <si>
    <t>Apricot</t>
  </si>
  <si>
    <t>Artichoke</t>
  </si>
  <si>
    <t>Asparagus</t>
  </si>
  <si>
    <t>Avocado</t>
  </si>
  <si>
    <t>Bahiagrass</t>
  </si>
  <si>
    <t>Banana</t>
  </si>
  <si>
    <t>Barley, Spring</t>
  </si>
  <si>
    <t>Barley, Spring, Fallow</t>
  </si>
  <si>
    <t>Barley, Winter</t>
  </si>
  <si>
    <t>Barley, Winter, Fallow</t>
  </si>
  <si>
    <t>Beans, Bell</t>
  </si>
  <si>
    <t>Beans, Cluster</t>
  </si>
  <si>
    <t>Beans, Dry</t>
  </si>
  <si>
    <t>Beans, Dry, Lima</t>
  </si>
  <si>
    <t>Beans, Dry, Other</t>
  </si>
  <si>
    <t>Beans, Dry, Pinto</t>
  </si>
  <si>
    <t>Beans, Fava</t>
  </si>
  <si>
    <t>Beans, Mung</t>
  </si>
  <si>
    <t>Beans, Pinto</t>
  </si>
  <si>
    <t>Beans, Snap</t>
  </si>
  <si>
    <t>Beans, Sword</t>
  </si>
  <si>
    <t>Beans, Unshelled, Lima</t>
  </si>
  <si>
    <t>Beans, Velvet</t>
  </si>
  <si>
    <t>Beets, Culinary</t>
  </si>
  <si>
    <t>Bentgrass</t>
  </si>
  <si>
    <t>Bermudagrass</t>
  </si>
  <si>
    <t>Bermudagrass, Clover</t>
  </si>
  <si>
    <t>Bermudagrass, Fescue</t>
  </si>
  <si>
    <t>Blackberry</t>
  </si>
  <si>
    <t>Blueberry, Highbush</t>
  </si>
  <si>
    <t>Blueberry, Lowbush</t>
  </si>
  <si>
    <t>Blueberry, Rabbiteye</t>
  </si>
  <si>
    <t>Bluegrass, Annual</t>
  </si>
  <si>
    <t>Bluegrass, Kentucky</t>
  </si>
  <si>
    <t>Bluegrass, Perennial</t>
  </si>
  <si>
    <t>Bluegrass, Trefoil</t>
  </si>
  <si>
    <t>Bluegrass, White Clover</t>
  </si>
  <si>
    <t>Bluestem, Big</t>
  </si>
  <si>
    <t>Bluestem, Caucasian</t>
  </si>
  <si>
    <t>Bluestem, Little</t>
  </si>
  <si>
    <t>Breadfruit</t>
  </si>
  <si>
    <t>Broccoli</t>
  </si>
  <si>
    <t>Bromegrass</t>
  </si>
  <si>
    <t>Bromegrass, Alfalfa</t>
  </si>
  <si>
    <t>Bromegrass, Alsike</t>
  </si>
  <si>
    <t>Bromegrass, Ladino</t>
  </si>
  <si>
    <t>Bromegrass, Smooth</t>
  </si>
  <si>
    <t>Broomcorn</t>
  </si>
  <si>
    <t>Brussels Sprouts</t>
  </si>
  <si>
    <t>Buckwheat</t>
  </si>
  <si>
    <t>Buffel Grass</t>
  </si>
  <si>
    <t>Cabbage</t>
  </si>
  <si>
    <t>Cabbage, Chinese</t>
  </si>
  <si>
    <t>Cabbage, Ethiopian</t>
  </si>
  <si>
    <t>Cabbage, Mustard</t>
  </si>
  <si>
    <t>Camelina</t>
  </si>
  <si>
    <t>Canarygrass</t>
  </si>
  <si>
    <t>Canarygrass, Alsike</t>
  </si>
  <si>
    <t>Canarygrass, Ladino</t>
  </si>
  <si>
    <t>Canarygrass, Reed</t>
  </si>
  <si>
    <t>Canola or Rapeseed</t>
  </si>
  <si>
    <t>Cantaloupe</t>
  </si>
  <si>
    <t>Carambola</t>
  </si>
  <si>
    <t>Carrot</t>
  </si>
  <si>
    <t>Cassava</t>
  </si>
  <si>
    <t>Cauliflower</t>
  </si>
  <si>
    <t>Celery</t>
  </si>
  <si>
    <t>Chard</t>
  </si>
  <si>
    <t>Cherry, Sour</t>
  </si>
  <si>
    <t>Cherry, Sweet</t>
  </si>
  <si>
    <t>Chess, Soft</t>
  </si>
  <si>
    <t>Chickpea</t>
  </si>
  <si>
    <t>Chicory</t>
  </si>
  <si>
    <t>Chufa</t>
  </si>
  <si>
    <t>Citrus</t>
  </si>
  <si>
    <t>Clover, Alsike</t>
  </si>
  <si>
    <t>Clover, Arrowleaf</t>
  </si>
  <si>
    <t>Clover, Balansa</t>
  </si>
  <si>
    <t>Clover, Berseem</t>
  </si>
  <si>
    <t>Clover, Crimson</t>
  </si>
  <si>
    <t>Clover, Egyptian</t>
  </si>
  <si>
    <t>Clover, Kura</t>
  </si>
  <si>
    <t>Clover, Red</t>
  </si>
  <si>
    <t>Clover, Rose</t>
  </si>
  <si>
    <t>Clover, Sour</t>
  </si>
  <si>
    <t>Clover, Strawberry</t>
  </si>
  <si>
    <t>Clover, Subterranean</t>
  </si>
  <si>
    <t>Clover, White</t>
  </si>
  <si>
    <t>Clover, White, Intermediate</t>
  </si>
  <si>
    <t>Clover, White, Ladino</t>
  </si>
  <si>
    <t>Coconut</t>
  </si>
  <si>
    <t>Coffee</t>
  </si>
  <si>
    <t>Collard Greens</t>
  </si>
  <si>
    <t>Conifers</t>
  </si>
  <si>
    <t>Corn, Grain</t>
  </si>
  <si>
    <t>Corn, Ornamental/Pop</t>
  </si>
  <si>
    <t>Corn, Silage</t>
  </si>
  <si>
    <t>Corn, Sweet</t>
  </si>
  <si>
    <t>Cotton</t>
  </si>
  <si>
    <t>Cotton, Pima</t>
  </si>
  <si>
    <t>Cowpea</t>
  </si>
  <si>
    <t>Cranberries</t>
  </si>
  <si>
    <t>Crownvetch</t>
  </si>
  <si>
    <t>Cucumber</t>
  </si>
  <si>
    <t>Currants</t>
  </si>
  <si>
    <t>Dracena</t>
  </si>
  <si>
    <t>Eggplant</t>
  </si>
  <si>
    <t>Elderberry</t>
  </si>
  <si>
    <t>Endive</t>
  </si>
  <si>
    <t>Escarole</t>
  </si>
  <si>
    <t>Eucalyptus</t>
  </si>
  <si>
    <t>Fallow</t>
  </si>
  <si>
    <t>Fenugreek</t>
  </si>
  <si>
    <t>Fescue</t>
  </si>
  <si>
    <t>Fescue, Fine</t>
  </si>
  <si>
    <t>Fescue, Tall</t>
  </si>
  <si>
    <t>Fescue, Tall, Alfalfa</t>
  </si>
  <si>
    <t>Fescue, Tall, Alsike</t>
  </si>
  <si>
    <t>Fescue, Tall, Ladino</t>
  </si>
  <si>
    <t>Fescue, Tall, Lespedeza</t>
  </si>
  <si>
    <t>Fescue, Tall, Red Clover</t>
  </si>
  <si>
    <t>Filbert</t>
  </si>
  <si>
    <t>Flatpea</t>
  </si>
  <si>
    <t>Flax</t>
  </si>
  <si>
    <t>Flowers</t>
  </si>
  <si>
    <t>Garlic</t>
  </si>
  <si>
    <t>Garrisongrass</t>
  </si>
  <si>
    <t>Ginger</t>
  </si>
  <si>
    <t>Ginkgo</t>
  </si>
  <si>
    <t>Ginseng</t>
  </si>
  <si>
    <t>Gooseberry</t>
  </si>
  <si>
    <t>Grama</t>
  </si>
  <si>
    <t>Grapefruit</t>
  </si>
  <si>
    <t>Grapes</t>
  </si>
  <si>
    <t>Grapes, Table</t>
  </si>
  <si>
    <t>Grapes, Wine</t>
  </si>
  <si>
    <t>Grass, Clover</t>
  </si>
  <si>
    <t xml:space="preserve">Grass, Cool Season </t>
  </si>
  <si>
    <t>Grass, Guniea</t>
  </si>
  <si>
    <t>Grass, Legume</t>
  </si>
  <si>
    <t>Grass, Mixed</t>
  </si>
  <si>
    <t>Grass, Orchard</t>
  </si>
  <si>
    <t>Grass, Warm Season</t>
  </si>
  <si>
    <t>Greens, Micro/Mixed</t>
  </si>
  <si>
    <t>Guar</t>
  </si>
  <si>
    <t>Guava</t>
  </si>
  <si>
    <t>Hardwood Stand</t>
  </si>
  <si>
    <t>Hay, Cool Season</t>
  </si>
  <si>
    <t>Hay, Warm Season</t>
  </si>
  <si>
    <t>Hemp</t>
  </si>
  <si>
    <t>Herbs, Mixed/General</t>
  </si>
  <si>
    <t>Hops</t>
  </si>
  <si>
    <t>Indiangrass</t>
  </si>
  <si>
    <t>Indigo, Hairy</t>
  </si>
  <si>
    <t>Jackfruit</t>
  </si>
  <si>
    <t>Johnsongrass</t>
  </si>
  <si>
    <t>Kale</t>
  </si>
  <si>
    <t>Kiwi</t>
  </si>
  <si>
    <t>Kiwi, Hardy</t>
  </si>
  <si>
    <t>Kleingrass</t>
  </si>
  <si>
    <t>Kobe, lespedeza</t>
  </si>
  <si>
    <t>Kohlrabi</t>
  </si>
  <si>
    <t>Kumquat</t>
  </si>
  <si>
    <t>Lablab</t>
  </si>
  <si>
    <t>Lavender</t>
  </si>
  <si>
    <t>Leek</t>
  </si>
  <si>
    <t>Lemon</t>
  </si>
  <si>
    <t>Lemongrass</t>
  </si>
  <si>
    <t>Lentil</t>
  </si>
  <si>
    <t>Lespedeza</t>
  </si>
  <si>
    <t>Lettuce, Head</t>
  </si>
  <si>
    <t>Lettuce, Leaf</t>
  </si>
  <si>
    <t>Lily</t>
  </si>
  <si>
    <t>Lime</t>
  </si>
  <si>
    <t>Loganberry</t>
  </si>
  <si>
    <t>Lupin</t>
  </si>
  <si>
    <t>Lychee</t>
  </si>
  <si>
    <t>Macadamia</t>
  </si>
  <si>
    <t>Mango</t>
  </si>
  <si>
    <t>Medic, Barrel</t>
  </si>
  <si>
    <t>Medic, Black</t>
  </si>
  <si>
    <t>Medic, Field</t>
  </si>
  <si>
    <t>Medic, Gamma</t>
  </si>
  <si>
    <t>Merkergrass</t>
  </si>
  <si>
    <t>Millet, Field</t>
  </si>
  <si>
    <t>Millet, Foxtail</t>
  </si>
  <si>
    <t>Millet, Japanese</t>
  </si>
  <si>
    <t>Millet, Pearl</t>
  </si>
  <si>
    <t>Millet, Proso</t>
  </si>
  <si>
    <t>Mint</t>
  </si>
  <si>
    <t>Miscanthus</t>
  </si>
  <si>
    <t>Molassesgrass</t>
  </si>
  <si>
    <t>Mulberry</t>
  </si>
  <si>
    <t>Mungbean</t>
  </si>
  <si>
    <t>Mustard, Black</t>
  </si>
  <si>
    <t>Mustard, Brown</t>
  </si>
  <si>
    <t>Mustard, Field</t>
  </si>
  <si>
    <t>Mustard, White</t>
  </si>
  <si>
    <t>Mustard, Yellow</t>
  </si>
  <si>
    <t>Nectarine</t>
  </si>
  <si>
    <t>Needlegrass</t>
  </si>
  <si>
    <t>Oats, Black</t>
  </si>
  <si>
    <t>Oats, Field</t>
  </si>
  <si>
    <t>Oats, Forage</t>
  </si>
  <si>
    <t>Okra</t>
  </si>
  <si>
    <t>Olive</t>
  </si>
  <si>
    <t>Onions</t>
  </si>
  <si>
    <t>Onions, green</t>
  </si>
  <si>
    <t>Orange</t>
  </si>
  <si>
    <t>Orange, Mandarin</t>
  </si>
  <si>
    <t>Orange, Naval</t>
  </si>
  <si>
    <t>Orchardgrass</t>
  </si>
  <si>
    <t>Orchardgrass, Alfalfa</t>
  </si>
  <si>
    <t>Orchardgrass, Alsike</t>
  </si>
  <si>
    <t>Orchardgrass, Lespedeza</t>
  </si>
  <si>
    <t>Orchardgrass, Red Clover</t>
  </si>
  <si>
    <t>Orchardgrass, Trefoil</t>
  </si>
  <si>
    <t>Palm</t>
  </si>
  <si>
    <t>Pangolagrass</t>
  </si>
  <si>
    <t>Papaya</t>
  </si>
  <si>
    <t>Paragrass</t>
  </si>
  <si>
    <t>Parsley</t>
  </si>
  <si>
    <t>Parsnip</t>
  </si>
  <si>
    <t>Passionfruit</t>
  </si>
  <si>
    <t>Pea, Field</t>
  </si>
  <si>
    <t>Pea, Garden</t>
  </si>
  <si>
    <t>Pea, Pigeon</t>
  </si>
  <si>
    <t>Pea, Spring</t>
  </si>
  <si>
    <t>Pea, Winter</t>
  </si>
  <si>
    <t>Peach</t>
  </si>
  <si>
    <t>Peanut</t>
  </si>
  <si>
    <t>Peanut, Perennial</t>
  </si>
  <si>
    <t>Peanut, Pinto</t>
  </si>
  <si>
    <t>Pear</t>
  </si>
  <si>
    <t>Pear, winter</t>
  </si>
  <si>
    <t>Peas</t>
  </si>
  <si>
    <t>Peas, Canning</t>
  </si>
  <si>
    <t>Peas, Dry</t>
  </si>
  <si>
    <t>Peas, Green</t>
  </si>
  <si>
    <t>Pecan</t>
  </si>
  <si>
    <t>Peppers, Bell</t>
  </si>
  <si>
    <t>Peppers, Black</t>
  </si>
  <si>
    <t>Peppers, Chili</t>
  </si>
  <si>
    <t>Peppers, Dry Chili</t>
  </si>
  <si>
    <t>Persimmon</t>
  </si>
  <si>
    <t>Phacelia</t>
  </si>
  <si>
    <t>Pigeonpea</t>
  </si>
  <si>
    <t>Pine</t>
  </si>
  <si>
    <t>Pineapple</t>
  </si>
  <si>
    <t>Pineapple, Ratoon</t>
  </si>
  <si>
    <t>Pistachio</t>
  </si>
  <si>
    <t>Plantain</t>
  </si>
  <si>
    <t>Plum</t>
  </si>
  <si>
    <t>Pomegranate</t>
  </si>
  <si>
    <t>Potato</t>
  </si>
  <si>
    <t>Potato, Sweet</t>
  </si>
  <si>
    <t>Prairie, Restored</t>
  </si>
  <si>
    <t>Pricklypear</t>
  </si>
  <si>
    <t>Prune</t>
  </si>
  <si>
    <t>Prune, Dry</t>
  </si>
  <si>
    <t>Pummelo</t>
  </si>
  <si>
    <t>Pumpkin</t>
  </si>
  <si>
    <t>Quince</t>
  </si>
  <si>
    <t>Quinoa</t>
  </si>
  <si>
    <t>Radish, Culinary</t>
  </si>
  <si>
    <t>Radish, Oilseed</t>
  </si>
  <si>
    <t>Raisin</t>
  </si>
  <si>
    <t>Range, Desert Grassland</t>
  </si>
  <si>
    <t>Range, Northern Desert Shrub</t>
  </si>
  <si>
    <t>Range, Northern Mixed Grass Prairie</t>
  </si>
  <si>
    <t>Range, Short Grass Prairie</t>
  </si>
  <si>
    <t>Range, Southern Desert Shrub</t>
  </si>
  <si>
    <t>Range, Southern Mixed Grass Prairie</t>
  </si>
  <si>
    <t>Range, Tall Grass Prairie</t>
  </si>
  <si>
    <t>Raspberry</t>
  </si>
  <si>
    <t>Redtop</t>
  </si>
  <si>
    <t>Rhubarb</t>
  </si>
  <si>
    <t>Rice, Lowland</t>
  </si>
  <si>
    <t>Rice, Upland</t>
  </si>
  <si>
    <t>Rutabaga</t>
  </si>
  <si>
    <t>Rye, Cereal</t>
  </si>
  <si>
    <t>Ryegrass, Annual</t>
  </si>
  <si>
    <t>Ryegrass, Perennial</t>
  </si>
  <si>
    <t>Safflower</t>
  </si>
  <si>
    <t>Sainfoin</t>
  </si>
  <si>
    <t>Sesame</t>
  </si>
  <si>
    <t>Sesbania</t>
  </si>
  <si>
    <t>Silvopasture</t>
  </si>
  <si>
    <t>Sorghum</t>
  </si>
  <si>
    <t>Sorghum x Sudangrass</t>
  </si>
  <si>
    <t>Soursop</t>
  </si>
  <si>
    <t>Soybean</t>
  </si>
  <si>
    <t>Soybean, Double-cropped</t>
  </si>
  <si>
    <t>Soybean, Forage</t>
  </si>
  <si>
    <t>Spelt</t>
  </si>
  <si>
    <t>Spinach</t>
  </si>
  <si>
    <t>Squash, Summer</t>
  </si>
  <si>
    <t>Squash, Winter</t>
  </si>
  <si>
    <t>Strawberry</t>
  </si>
  <si>
    <t>Sudangrass</t>
  </si>
  <si>
    <t>Sugarbeet</t>
  </si>
  <si>
    <t>Sugarcane</t>
  </si>
  <si>
    <t>Sugarcane, 18 Month</t>
  </si>
  <si>
    <t>Sugarcane, Ratoon</t>
  </si>
  <si>
    <t>Sugarcane, Spring</t>
  </si>
  <si>
    <t>Sunflower</t>
  </si>
  <si>
    <t>Sunnhemp</t>
  </si>
  <si>
    <t>Sweetclover, White</t>
  </si>
  <si>
    <t>Sweetclover, Yellow</t>
  </si>
  <si>
    <t>Switchgrass</t>
  </si>
  <si>
    <t>Tamarind</t>
  </si>
  <si>
    <t>Tangelo</t>
  </si>
  <si>
    <t>Tangerine</t>
  </si>
  <si>
    <t>Taniers</t>
  </si>
  <si>
    <t>Taro</t>
  </si>
  <si>
    <t xml:space="preserve">Taro, Dryland </t>
  </si>
  <si>
    <t>Taro, Flooded</t>
  </si>
  <si>
    <t>Teff</t>
  </si>
  <si>
    <t>Timothy</t>
  </si>
  <si>
    <t>Timothy, Alfalfa</t>
  </si>
  <si>
    <t>Timothy, Alsike</t>
  </si>
  <si>
    <t>Timothy, Red Clover</t>
  </si>
  <si>
    <t>Tobacco</t>
  </si>
  <si>
    <t xml:space="preserve">Tobacco, Burley </t>
  </si>
  <si>
    <t>Tobacco, Dark Air Cured</t>
  </si>
  <si>
    <t>Tobacco, Fire Cured</t>
  </si>
  <si>
    <t>Tobacco, Flue Cured</t>
  </si>
  <si>
    <t>Tobacco, Light Air Cured</t>
  </si>
  <si>
    <t>Tomatillo</t>
  </si>
  <si>
    <t>Tomato</t>
  </si>
  <si>
    <t>Trefoil, Birdsfoot</t>
  </si>
  <si>
    <t>Trefoil, Grass</t>
  </si>
  <si>
    <t>Trefoil, Hay</t>
  </si>
  <si>
    <t>Triticale</t>
  </si>
  <si>
    <t>Turfgrass, General</t>
  </si>
  <si>
    <t>Turnip</t>
  </si>
  <si>
    <t>Vegetables, Mixed</t>
  </si>
  <si>
    <t>Vetch, Chickling</t>
  </si>
  <si>
    <t>Vetch, Common</t>
  </si>
  <si>
    <t>Vetch, Hairy</t>
  </si>
  <si>
    <t>Vetch, Purple</t>
  </si>
  <si>
    <t>Vetch, Woolypod</t>
  </si>
  <si>
    <t>Vetiver</t>
  </si>
  <si>
    <t>Vineyard</t>
  </si>
  <si>
    <t>Walnut</t>
  </si>
  <si>
    <t>Watermelon</t>
  </si>
  <si>
    <t>Weeds</t>
  </si>
  <si>
    <t>Weeds or Resident Vegitation</t>
  </si>
  <si>
    <t>Weeping Lovegrass</t>
  </si>
  <si>
    <t>Wheat, Durum</t>
  </si>
  <si>
    <t>Wheat, Oct-Mar</t>
  </si>
  <si>
    <t>Wheat, Spring</t>
  </si>
  <si>
    <t>Wheat, Spring, Fallow</t>
  </si>
  <si>
    <t>Wheat, Winter</t>
  </si>
  <si>
    <t>Wheat, Winter, Fallow</t>
  </si>
  <si>
    <t>Wheatgrass</t>
  </si>
  <si>
    <t>Wheatgrass, Pubescent</t>
  </si>
  <si>
    <t>Wheatgrass, Tall</t>
  </si>
  <si>
    <t>Wildrye, Russian</t>
  </si>
  <si>
    <t>Yam</t>
  </si>
  <si>
    <t>Crop rotation Month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</si>
  <si>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</si>
  <si>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</si>
  <si>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</si>
  <si>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</si>
  <si>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</si>
  <si>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</si>
  <si>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</si>
  <si>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</si>
  <si>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</si>
  <si>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</si>
  <si>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</si>
  <si>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</si>
  <si>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Clover, Micro</t>
  </si>
  <si>
    <t>Collards</t>
  </si>
  <si>
    <t>Corn</t>
  </si>
  <si>
    <t>Squash</t>
  </si>
  <si>
    <t>SunnHemp</t>
  </si>
  <si>
    <t>Weeds or Resident Vegetation</t>
  </si>
  <si>
    <t>Conventional, Inversion</t>
  </si>
  <si>
    <t>Conventional, Vertical</t>
  </si>
  <si>
    <t>No-Till, Direct Seed</t>
  </si>
  <si>
    <t>Reduced Till, Inversion</t>
  </si>
  <si>
    <t>Reduced Till, Vertical</t>
  </si>
  <si>
    <t>Strip Till</t>
  </si>
  <si>
    <t># of Years in Current Tillage System</t>
  </si>
  <si>
    <t>Air</t>
  </si>
  <si>
    <t>Animal</t>
  </si>
  <si>
    <t>Energy</t>
  </si>
  <si>
    <t>Human</t>
  </si>
  <si>
    <t>Plants</t>
  </si>
  <si>
    <t>Soil</t>
  </si>
  <si>
    <t>New Practice</t>
  </si>
  <si>
    <t>Practice Applied</t>
  </si>
  <si>
    <t>No</t>
  </si>
  <si>
    <t>Yes</t>
  </si>
  <si>
    <t>Select a Soil Health Management Unit</t>
  </si>
  <si>
    <t>Date</t>
  </si>
  <si>
    <t>Soil Cover</t>
  </si>
  <si>
    <t>Residue Breakdown</t>
  </si>
  <si>
    <t>Surface Crusts</t>
  </si>
  <si>
    <t>Ponding</t>
  </si>
  <si>
    <t>Penetration Resistance</t>
  </si>
  <si>
    <t>Water Stable Aggregates</t>
  </si>
  <si>
    <t>Soil Structure</t>
  </si>
  <si>
    <t>Soil Color</t>
  </si>
  <si>
    <t>Plant Roots</t>
  </si>
  <si>
    <t>Biological Diversity</t>
  </si>
  <si>
    <t>Biopores</t>
  </si>
  <si>
    <t>BOOLEAN</t>
  </si>
  <si>
    <t>YES/NO/NA</t>
  </si>
  <si>
    <t>N/A</t>
  </si>
  <si>
    <t>Select a Soil Health Management Unit (SHMU)</t>
  </si>
  <si>
    <t>Rills</t>
  </si>
  <si>
    <t>Water Flow Patterns</t>
  </si>
  <si>
    <t>Pedestals and/or Terracettes</t>
  </si>
  <si>
    <t>Bare Ground</t>
  </si>
  <si>
    <t>Gullies</t>
  </si>
  <si>
    <t>Wind-Scoured and/or Depositional Areas</t>
  </si>
  <si>
    <t>Litter Movement (Wind or Water)</t>
  </si>
  <si>
    <t>Soil Surface Resistance to Erosion</t>
  </si>
  <si>
    <t>Soil Surface Loss and Degradation</t>
  </si>
  <si>
    <t>Effects of Plant Community Composition and Distribution on Infiltration</t>
  </si>
  <si>
    <t>Compaction Layer</t>
  </si>
  <si>
    <t>Functional/Structural Groups</t>
  </si>
  <si>
    <t>Litter Cover and Depth</t>
  </si>
  <si>
    <t>Annual Production</t>
  </si>
  <si>
    <t>Invasive Plants</t>
  </si>
  <si>
    <t>Vigor with an Emphasis on Reproductive Capability of Perennial Plants</t>
  </si>
  <si>
    <t>Soil and Site Stability Attribute Rating</t>
  </si>
  <si>
    <t>Soil and Site Stability Assessment Justification</t>
  </si>
  <si>
    <t>Hydrologic Function Attribute Rating</t>
  </si>
  <si>
    <t>Hydrological Function Assessment Justification</t>
  </si>
  <si>
    <t>Biotic Integrity Attribute Rating</t>
  </si>
  <si>
    <t>Biotic Integrity Assessment Justification</t>
  </si>
  <si>
    <t>Dead or Dying Plants or Plant Parts</t>
  </si>
  <si>
    <t>SHMU</t>
  </si>
  <si>
    <t>CIFSH</t>
  </si>
  <si>
    <t>IIRH</t>
  </si>
  <si>
    <t>Severity</t>
  </si>
  <si>
    <t>Extreme to Total</t>
  </si>
  <si>
    <t>Moderate to Extreme</t>
  </si>
  <si>
    <t>Moderate</t>
  </si>
  <si>
    <t>Slight to Moderate</t>
  </si>
  <si>
    <t>None to Slight</t>
  </si>
  <si>
    <t>Percent Desirable Plants</t>
  </si>
  <si>
    <t>Percent Legume by Dry Weight</t>
  </si>
  <si>
    <t>Live (includes dormant) Plant Cover</t>
  </si>
  <si>
    <t>Plant Diversity by Dry Weight</t>
  </si>
  <si>
    <t>Plant Residue and Litter as Soil Cover</t>
  </si>
  <si>
    <t>Grazing Utilization and Severity</t>
  </si>
  <si>
    <t>Livestock Concentration</t>
  </si>
  <si>
    <t>Soil Compaction and Soil Regenerative Features</t>
  </si>
  <si>
    <t>Plant Vigor</t>
  </si>
  <si>
    <t>Erosion</t>
  </si>
  <si>
    <t>PCS</t>
  </si>
  <si>
    <t>Score</t>
  </si>
  <si>
    <t>Land Use</t>
  </si>
  <si>
    <t>Erosion (Sheet and Rill)</t>
  </si>
  <si>
    <t>Erosion (Gullies if present)</t>
  </si>
  <si>
    <t>Erosion, Wind-Scoured and/or Depositional Areas</t>
  </si>
  <si>
    <t>Erosion (Streambank or Shoreline)</t>
  </si>
  <si>
    <t>Water flow patterns</t>
  </si>
  <si>
    <t>Bare Ground (Percent)</t>
  </si>
  <si>
    <t>Litter movement (Wind or Water)</t>
  </si>
  <si>
    <t>Effects of Plant Community Composition and Distribution on Infiltration and Runoff</t>
  </si>
  <si>
    <t>Soil surface loss or degratation</t>
  </si>
  <si>
    <t>Live plant foliar cover (hydrologic and erosion benefits)</t>
  </si>
  <si>
    <t>Forage Plant Diversity</t>
  </si>
  <si>
    <t>Percent Desirable Forage Plants (for Identified Livestock Class)</t>
  </si>
  <si>
    <t>Plant Vigor with an Emphasis on Reproductive Capability of Perennial</t>
  </si>
  <si>
    <t>Dead or Dying Plants or Plant</t>
  </si>
  <si>
    <t>Litter cover and depth</t>
  </si>
  <si>
    <t>Percentage Nontoxic legumes</t>
  </si>
  <si>
    <t>Uniformity of Use</t>
  </si>
  <si>
    <t>Livestock Concentration Areas</t>
  </si>
  <si>
    <t>Biological Integrity Attribute Rating</t>
  </si>
  <si>
    <t>Biological Integrity Assessment Justification</t>
  </si>
  <si>
    <t>Biological Integrity Quality Factor Attribute Rating</t>
  </si>
  <si>
    <t>Biological Integrity Quality Factor Assessment Justification</t>
  </si>
  <si>
    <t>Sample Collection Date</t>
  </si>
  <si>
    <t>Equipment Used</t>
  </si>
  <si>
    <t>Probe Diameter</t>
  </si>
  <si>
    <t>Soil Sample ID</t>
  </si>
  <si>
    <t>Plant Stage at Sampling</t>
  </si>
  <si>
    <t>Sampling Depth (Unit Inches)</t>
  </si>
  <si>
    <t>Soil Sample</t>
  </si>
  <si>
    <t>Hydraulic Probe</t>
  </si>
  <si>
    <t>Manual Probe</t>
  </si>
  <si>
    <t>Shovel</t>
  </si>
  <si>
    <t>Cover Crop</t>
  </si>
  <si>
    <t>Dormant</t>
  </si>
  <si>
    <t>Green-Up</t>
  </si>
  <si>
    <t>In-Season</t>
  </si>
  <si>
    <t>Post-Harvest</t>
  </si>
  <si>
    <t>Pre-Bloom</t>
  </si>
  <si>
    <t>Pre-Plant</t>
  </si>
  <si>
    <t>Lab Method</t>
  </si>
  <si>
    <t>Soil Organic Carbon (Unit Percent)</t>
  </si>
  <si>
    <t>Aggregate Stability (Unit Percent)</t>
  </si>
  <si>
    <t>Respiration (Unit mg/g dry weight)</t>
  </si>
  <si>
    <t>Active Carbon (Unit ppm)</t>
  </si>
  <si>
    <t>Available Organic Nitrogen (ACE Protein (Unit ppm))</t>
  </si>
  <si>
    <t>Bulk Density Dry Weight (Unit grams)</t>
  </si>
  <si>
    <t>Infiltration Rate (inches Per Hour)</t>
  </si>
  <si>
    <t>pH (Decimal value between 1 and 14 to the tenth)</t>
  </si>
  <si>
    <t>Electroconductivity (EC (Unit dS/m))</t>
  </si>
  <si>
    <t>Electroconductivity Lab Interpretation</t>
  </si>
  <si>
    <t>Cation Exchange Capacity (CEC (Unit ppm))</t>
  </si>
  <si>
    <t>Nitrate-N (Unit ppm)</t>
  </si>
  <si>
    <t>Nitrate-N Lab Interpretation</t>
  </si>
  <si>
    <t>Total Nitrogen by Dry Combustion (Unit Percent)</t>
  </si>
  <si>
    <t>Phosphorus (Unit ppm)</t>
  </si>
  <si>
    <t>Phosphorus Lab Interpretation</t>
  </si>
  <si>
    <t>Potassium (Unit ppm)</t>
  </si>
  <si>
    <t>Potassium Lab Interpretation</t>
  </si>
  <si>
    <t>Calcium (Unit ppm)</t>
  </si>
  <si>
    <t>Calcium Lab Interpretation</t>
  </si>
  <si>
    <t>Magnesium (Unit ppm)</t>
  </si>
  <si>
    <t>Magnesium Lab Interpretation</t>
  </si>
  <si>
    <t>Sulfur (Unit ppm)</t>
  </si>
  <si>
    <t>Sulfur Lab Interpretation</t>
  </si>
  <si>
    <t>Iron (Unit ppm)</t>
  </si>
  <si>
    <t>Iron Lab Interpretation</t>
  </si>
  <si>
    <t>Manganese (Unit ppm)</t>
  </si>
  <si>
    <t>Manganese Lab Interpretation</t>
  </si>
  <si>
    <t>Copper (Unit ppm)</t>
  </si>
  <si>
    <t>Copper Lab Interpretation</t>
  </si>
  <si>
    <t>Zinc (Unit ppm)</t>
  </si>
  <si>
    <t>Zinc Lab Interpretation</t>
  </si>
  <si>
    <t>Boron (Unit ppm)</t>
  </si>
  <si>
    <t>Boron Lab Interpretation</t>
  </si>
  <si>
    <t>Aluminum (Unit ppm)</t>
  </si>
  <si>
    <t>Aluminum Lab Interpretation</t>
  </si>
  <si>
    <t>Molybdenum (Unit ppm)</t>
  </si>
  <si>
    <t>Molybdenum Lab Interpretation</t>
  </si>
  <si>
    <t>DECIMAL (2)</t>
  </si>
  <si>
    <t>Lab Interpretations</t>
  </si>
  <si>
    <t>High</t>
  </si>
  <si>
    <t>Low</t>
  </si>
  <si>
    <t>Very High</t>
  </si>
  <si>
    <t>Very Low</t>
  </si>
  <si>
    <t>Optimum</t>
  </si>
  <si>
    <t>Operation Date</t>
  </si>
  <si>
    <t>Operation</t>
  </si>
  <si>
    <t>Equipment/Implement Ownership Status</t>
  </si>
  <si>
    <t>Tractor/Self-Propelled Machine</t>
  </si>
  <si>
    <t>Number of Rows</t>
  </si>
  <si>
    <t>Width</t>
  </si>
  <si>
    <t>Horsepower</t>
  </si>
  <si>
    <t>Sample Date</t>
  </si>
  <si>
    <t>Water pH</t>
  </si>
  <si>
    <t>Sodium Absorption Ratio (Unit meq/L)</t>
  </si>
  <si>
    <t>Total Dissolved Solids (Unit ppm)</t>
  </si>
  <si>
    <t>Total Alkalinity (Unit ppm CaCO3)</t>
  </si>
  <si>
    <t>Chlorides (Unit ppm)</t>
  </si>
  <si>
    <t>Sulfates (Unit ppm)</t>
  </si>
  <si>
    <t>Nitrates (Unit ppm)</t>
  </si>
  <si>
    <t>PODS IMPORT WORKBOOK</t>
  </si>
  <si>
    <t>Other Costs</t>
  </si>
  <si>
    <t>Cost Type</t>
  </si>
  <si>
    <t>Input</t>
  </si>
  <si>
    <t>-</t>
  </si>
  <si>
    <t>Inputs</t>
  </si>
  <si>
    <t>Aerate</t>
  </si>
  <si>
    <t>Bed Shaper</t>
  </si>
  <si>
    <t>Bedder/Hipper</t>
  </si>
  <si>
    <t>Burn Residue</t>
  </si>
  <si>
    <t>Cultipack</t>
  </si>
  <si>
    <t xml:space="preserve">Cultivate, Field </t>
  </si>
  <si>
    <t>Cultivate, Manual, Hoe</t>
  </si>
  <si>
    <t>Cultivate, Ridge</t>
  </si>
  <si>
    <t>Cultivate, Rotary</t>
  </si>
  <si>
    <t>Cultivate, Row</t>
  </si>
  <si>
    <t>Do-All</t>
  </si>
  <si>
    <t>Drill, Conventional</t>
  </si>
  <si>
    <t xml:space="preserve">Drill, No-Till </t>
  </si>
  <si>
    <t>Drip Tape Extractor</t>
  </si>
  <si>
    <t>Drying, Grain</t>
  </si>
  <si>
    <t>Erosion Blanket Applicaton</t>
  </si>
  <si>
    <t>Fence, Portable, Labor to Move</t>
  </si>
  <si>
    <t>Fence, Portable, Materials</t>
  </si>
  <si>
    <t>Fertilizer Application</t>
  </si>
  <si>
    <t>Fertilizer Application, Broadcast</t>
  </si>
  <si>
    <t>Fertilizer Application, Fertigation</t>
  </si>
  <si>
    <t>Fertilizer Application, Inject, Shank, or Knife</t>
  </si>
  <si>
    <t>Fertilizer Application, Side-Dress</t>
  </si>
  <si>
    <t>Fertilizer Application, Spray</t>
  </si>
  <si>
    <t>Furrow Shaper</t>
  </si>
  <si>
    <t>Graze, Turn In</t>
  </si>
  <si>
    <t>Graze, Turn Out</t>
  </si>
  <si>
    <t>Harrow, Chain Drag</t>
  </si>
  <si>
    <t>Harrow, Heavy</t>
  </si>
  <si>
    <t>Harrow, Light Disturbance</t>
  </si>
  <si>
    <t>Harrow, Rotary</t>
  </si>
  <si>
    <t>Harrow, Tine</t>
  </si>
  <si>
    <t>Harvest</t>
  </si>
  <si>
    <t>Harvest, Bale, Round, with Wrap</t>
  </si>
  <si>
    <t>Harvest, Bale, Round, without Wrap</t>
  </si>
  <si>
    <t>Harvest, Bale, Square, Large</t>
  </si>
  <si>
    <t>Harvest, Bale, Square, Small</t>
  </si>
  <si>
    <t>Harvest, Chop</t>
  </si>
  <si>
    <t>Harvest, Chop Silage</t>
  </si>
  <si>
    <t>Harvest, Combine</t>
  </si>
  <si>
    <t>Harvest, Hauling Grain</t>
  </si>
  <si>
    <t>Harvest, Hay or Small Grain, Swath</t>
  </si>
  <si>
    <t>Harvest, Hay, Condition</t>
  </si>
  <si>
    <t>Harvest, Hay, Mow</t>
  </si>
  <si>
    <t>Harvest, Hay, Mow, Condition</t>
  </si>
  <si>
    <t>Harvest, Hay, Rake</t>
  </si>
  <si>
    <t>Harvest, Hay, Ted</t>
  </si>
  <si>
    <t>Harvest, Hay, Windrow</t>
  </si>
  <si>
    <t>Harvest, High Disturbance Crops</t>
  </si>
  <si>
    <t>Harvest, Manual</t>
  </si>
  <si>
    <t>Harvest, Picking, Ear Corn</t>
  </si>
  <si>
    <t>Hauling</t>
  </si>
  <si>
    <t>Hauling, Manure</t>
  </si>
  <si>
    <t>Hilling, Manual Hoe</t>
  </si>
  <si>
    <t>Irrigate</t>
  </si>
  <si>
    <t>Mower, Flail or Rotary</t>
  </si>
  <si>
    <t>Mower, Swather, Windrower</t>
  </si>
  <si>
    <t>Picker, Rock</t>
  </si>
  <si>
    <t>Planter, Conventional</t>
  </si>
  <si>
    <t>Planter, In-Row Subsoiler</t>
  </si>
  <si>
    <t>Planter, No-Till</t>
  </si>
  <si>
    <t>Planter, No-Till, with Roller-Crimper</t>
  </si>
  <si>
    <t>Planter, Ridge Till</t>
  </si>
  <si>
    <t>Planter, Transplanter, Mechanical</t>
  </si>
  <si>
    <t>Planting, Hand Planting</t>
  </si>
  <si>
    <t>Plastic Mulch, Apply</t>
  </si>
  <si>
    <t>Plastic Mulch, Remove</t>
  </si>
  <si>
    <t>Pruner, Mechanical</t>
  </si>
  <si>
    <t>Pruning, Manual</t>
  </si>
  <si>
    <t>Renovator, Pasture</t>
  </si>
  <si>
    <t>Rodweeder</t>
  </si>
  <si>
    <t>Roller</t>
  </si>
  <si>
    <t>Roller, Crimper</t>
  </si>
  <si>
    <t>Sampling, Foliar</t>
  </si>
  <si>
    <t>Sampling, Soil, Fertility</t>
  </si>
  <si>
    <t>Sampling, Soil, Fertility, GPS, Grid</t>
  </si>
  <si>
    <t>Sampling, Soil, Soil Health Test</t>
  </si>
  <si>
    <t>Scarifier</t>
  </si>
  <si>
    <t>Scouting</t>
  </si>
  <si>
    <t>Scouting, Airplane</t>
  </si>
  <si>
    <t>Scouting, Drone</t>
  </si>
  <si>
    <t>Seedbed Conditioner</t>
  </si>
  <si>
    <t>Seedbed Finisher</t>
  </si>
  <si>
    <t>Seeder, Aerial, Airplane</t>
  </si>
  <si>
    <t>Seeder, Aerial, Helicopter</t>
  </si>
  <si>
    <t>Seeder, Air</t>
  </si>
  <si>
    <t>Seeder, Broadcast, with ATV</t>
  </si>
  <si>
    <t>Seeder, Broadcast, with Tractor</t>
  </si>
  <si>
    <t>Sprayer, Aerial</t>
  </si>
  <si>
    <t>Sprayer, Banded, Tractor</t>
  </si>
  <si>
    <t>Sprayer, Broadcast, Self-Propelled</t>
  </si>
  <si>
    <t>Sprayer, Ground, Broadcast, Tractor</t>
  </si>
  <si>
    <t>Sprayer, Ground, Incorporated, Tractor</t>
  </si>
  <si>
    <t>Sprayer, Manual</t>
  </si>
  <si>
    <t>Spreader, Lime or Other Amendments</t>
  </si>
  <si>
    <t>Spreader, Manure, Liquid or Slurry</t>
  </si>
  <si>
    <t>Spreader, Manure, Liquid or Slurry, Injector</t>
  </si>
  <si>
    <t>Spreader, Manure, Liquid or Slurry, Injector, with Drag Line</t>
  </si>
  <si>
    <t>Spreader, Manure, Liquid or Slurry, with Drag Line</t>
  </si>
  <si>
    <t>Spreader, Manure, Solid and Semi-Solid</t>
  </si>
  <si>
    <t>Spreader, Mulch</t>
  </si>
  <si>
    <t>Spreading, Compost</t>
  </si>
  <si>
    <t>Stalk, Chopper, Rotary</t>
  </si>
  <si>
    <t>Stalk, Puller</t>
  </si>
  <si>
    <t>Tillage, Coulter Caddy</t>
  </si>
  <si>
    <t>Tillage, Disk, Heavy</t>
  </si>
  <si>
    <t>Tillage, Disk, Heavy (12 Inches or Greater)</t>
  </si>
  <si>
    <t>Tillage, Disk, Light</t>
  </si>
  <si>
    <t>Tillage, Plow, Chisel</t>
  </si>
  <si>
    <t>Tillage, Plow, Chisel, Deep (12 Inches or More)</t>
  </si>
  <si>
    <t>Tillage, Plow, Chisel, Shallow (Less than 6 Inches)</t>
  </si>
  <si>
    <t>Tillage, Plow, Chisel, With Coulters</t>
  </si>
  <si>
    <t>Tillage, Plow, Disk, Heavy</t>
  </si>
  <si>
    <t>Tillage, Plow, Disk, With Chisel</t>
  </si>
  <si>
    <t>Tillage, Plow, Moldboard</t>
  </si>
  <si>
    <t>Tillage, Plow, Moldboard, Deep</t>
  </si>
  <si>
    <t>Tillage, Plow, Moldboard, Shallow</t>
  </si>
  <si>
    <t>Tillage, Plow, Oxen</t>
  </si>
  <si>
    <t>Tillage, Plow, Oxen, Strip</t>
  </si>
  <si>
    <t>Tillage, Plow, Sweep</t>
  </si>
  <si>
    <t>Tillage, Rotoriller, Row Cultivator</t>
  </si>
  <si>
    <t>Tillage, Rototiller, Field</t>
  </si>
  <si>
    <t>Tillage, Spader, Articulating</t>
  </si>
  <si>
    <t>Tillage, Spader, Rotary</t>
  </si>
  <si>
    <t>Tillage, Strip</t>
  </si>
  <si>
    <t>Tillage, Strip, Subsoiler</t>
  </si>
  <si>
    <t>Tillage, Subsoiler</t>
  </si>
  <si>
    <t>Tillage, Tipper</t>
  </si>
  <si>
    <t>Tillage, V-Ripping</t>
  </si>
  <si>
    <t>Tillage, V-Ripping, with Disk</t>
  </si>
  <si>
    <t>Tillage, Vertical/Turbo Tiller, Heavy Disturbance</t>
  </si>
  <si>
    <t>Tillage, Vertical/Turbo Tiller, Light Disturbance</t>
  </si>
  <si>
    <t>Toolbar</t>
  </si>
  <si>
    <t>Owned</t>
  </si>
  <si>
    <t>Rented</t>
  </si>
  <si>
    <t>ATV</t>
  </si>
  <si>
    <t>Combine</t>
  </si>
  <si>
    <t>Drone</t>
  </si>
  <si>
    <t>Plane</t>
  </si>
  <si>
    <t>Tractor</t>
  </si>
  <si>
    <t>Flat Fee</t>
  </si>
  <si>
    <t>GPS</t>
  </si>
  <si>
    <t>Hours</t>
  </si>
  <si>
    <t>Mobilization</t>
  </si>
  <si>
    <t>Rental</t>
  </si>
  <si>
    <t>Set-up/Design</t>
  </si>
  <si>
    <t>Variable rate</t>
  </si>
  <si>
    <t>Operations</t>
  </si>
  <si>
    <t>Other Costs / Cost Type</t>
  </si>
  <si>
    <t>Input Category</t>
  </si>
  <si>
    <t>Unit</t>
  </si>
  <si>
    <t>Rate Units/Ac</t>
  </si>
  <si>
    <t>Cost Per Unit</t>
  </si>
  <si>
    <t>Cost Unit</t>
  </si>
  <si>
    <t>1,000 BTU</t>
  </si>
  <si>
    <t>1,000 BTU/Hour</t>
  </si>
  <si>
    <t>1,000 Gallon</t>
  </si>
  <si>
    <t>1,000 Gallon-Mile</t>
  </si>
  <si>
    <t>1,000 Square Foot</t>
  </si>
  <si>
    <t>100 Linear Feet</t>
  </si>
  <si>
    <t>Board Foot</t>
  </si>
  <si>
    <t>Brake Horse Power</t>
  </si>
  <si>
    <t>Bushel</t>
  </si>
  <si>
    <t>Bushel per Hour</t>
  </si>
  <si>
    <t>Bushels per Hour</t>
  </si>
  <si>
    <t>Cubic Feet</t>
  </si>
  <si>
    <t>Cubic Feet per Hour</t>
  </si>
  <si>
    <t>Cubic Foot</t>
  </si>
  <si>
    <t>Cubic Foot per Second</t>
  </si>
  <si>
    <t>Cubic Yard</t>
  </si>
  <si>
    <t>Cubic Yard Mile</t>
  </si>
  <si>
    <t>Cubic Yards per Hour</t>
  </si>
  <si>
    <t>Cup</t>
  </si>
  <si>
    <t>Day</t>
  </si>
  <si>
    <t>Diameter Inch Foot</t>
  </si>
  <si>
    <t>Dollar</t>
  </si>
  <si>
    <t>Each</t>
  </si>
  <si>
    <t>Foot</t>
  </si>
  <si>
    <t>Gallon</t>
  </si>
  <si>
    <t>Gallon per Day</t>
  </si>
  <si>
    <t>Gallon per Hour</t>
  </si>
  <si>
    <t>Gallon per Minute</t>
  </si>
  <si>
    <t>Gallon-Mile</t>
  </si>
  <si>
    <t>Head per Day</t>
  </si>
  <si>
    <t>Horsepower-Hour</t>
  </si>
  <si>
    <t>Hour</t>
  </si>
  <si>
    <t>Inch</t>
  </si>
  <si>
    <t>Kilowatt</t>
  </si>
  <si>
    <t>Linear Foot</t>
  </si>
  <si>
    <t>Mile</t>
  </si>
  <si>
    <t>Minute</t>
  </si>
  <si>
    <t>Month</t>
  </si>
  <si>
    <t>Number</t>
  </si>
  <si>
    <t>Ounce, Fluid</t>
  </si>
  <si>
    <t>Ounce, Mass</t>
  </si>
  <si>
    <t>Pint</t>
  </si>
  <si>
    <t>Pound</t>
  </si>
  <si>
    <t>Pounds per Day</t>
  </si>
  <si>
    <t>Quart</t>
  </si>
  <si>
    <t>Seeds</t>
  </si>
  <si>
    <t xml:space="preserve">Seeds, Pure Live </t>
  </si>
  <si>
    <t>Square Foot</t>
  </si>
  <si>
    <t>Square Yard</t>
  </si>
  <si>
    <t>Tablespoon</t>
  </si>
  <si>
    <t>Ton</t>
  </si>
  <si>
    <t>Ton, As-Is</t>
  </si>
  <si>
    <t>Ton, Dry</t>
  </si>
  <si>
    <t>Ton-Mile</t>
  </si>
  <si>
    <t>Vertical Foot</t>
  </si>
  <si>
    <t>Watt</t>
  </si>
  <si>
    <t>Yard</t>
  </si>
  <si>
    <t>Year</t>
  </si>
  <si>
    <t>(E)-11-Tetradecen-1-Ol Acetate</t>
  </si>
  <si>
    <t>(E)-4-Tridecen-L-Yl Acetate</t>
  </si>
  <si>
    <t>(E)-5-Decen-1-Ol</t>
  </si>
  <si>
    <t>(E)-5-Decenyl Acetate</t>
  </si>
  <si>
    <t>(E)-8-Dodecen-1-Yl Acetate</t>
  </si>
  <si>
    <t>(E,E)-8,10-Dodecadien-1-Ol</t>
  </si>
  <si>
    <t>(R,Z)-5-(1-Decenyl)Dihydro-2(3H)-Furanone</t>
  </si>
  <si>
    <t>(Z)-11-Hexadecenal</t>
  </si>
  <si>
    <t>(Z)-11-Hexadecenyl Acetate</t>
  </si>
  <si>
    <t>(Z)-11-Tetradecenyl Acetate</t>
  </si>
  <si>
    <t>(Z)-4-Tridecen-1-Yl Acetate</t>
  </si>
  <si>
    <t>(Z)-8-Dodecen-1-Ol</t>
  </si>
  <si>
    <t>(Z)-8-Dodecen-1-Yl Acetate</t>
  </si>
  <si>
    <t>(Z)-9-Dodecenyl Acetate</t>
  </si>
  <si>
    <t>(Z)-9-Tricosene</t>
  </si>
  <si>
    <t>(Z,E)-7,11-Hexadecadien-1-Yl Acetate</t>
  </si>
  <si>
    <t>(Z,Z)-11,13-Hexadecadienal</t>
  </si>
  <si>
    <t>(Z,Z)-3, 13-Octadecadien-1-Ol</t>
  </si>
  <si>
    <t>(Z,Z)-7,11-Hexadecadien-1-Yl Acetate</t>
  </si>
  <si>
    <t>(Z,Z,E)-7,11,13-Hexadecatrienal</t>
  </si>
  <si>
    <t>1,3-Dichloropropene</t>
  </si>
  <si>
    <t>1-Decanol</t>
  </si>
  <si>
    <t>1-Dodecanol</t>
  </si>
  <si>
    <t>1-Methylcyclopropene</t>
  </si>
  <si>
    <t>1-Naphthaleneacetic Acid</t>
  </si>
  <si>
    <t>1-Octanol</t>
  </si>
  <si>
    <t>1-Octen-3-Ol (Mixed Isomers-Recemic Mixture)( For R-Isomer See Pc Code 069038)</t>
  </si>
  <si>
    <t>1-Tetradecanol</t>
  </si>
  <si>
    <t>2, 4-D, Choline Salt</t>
  </si>
  <si>
    <t>2,4-D Isopropyl Ester</t>
  </si>
  <si>
    <t>2,4-D, 2-Ethylhexyl Ester</t>
  </si>
  <si>
    <t>2,4-D, Butoxyethyl Ester</t>
  </si>
  <si>
    <t>2,4-D, Diethanolamine Salt</t>
  </si>
  <si>
    <t>2,4-D, Dimethylamine Salt</t>
  </si>
  <si>
    <t>2,4-D, Isopropylamine Salt</t>
  </si>
  <si>
    <t>2,4-Db, Dimethylamine Salt</t>
  </si>
  <si>
    <t>2,4-Dichlorophenoxyacetic Acid</t>
  </si>
  <si>
    <t>2,4-Dichlorophenoxyacetic Acid, Triisopropanolamine Salt</t>
  </si>
  <si>
    <t>2,4-Dimethylphenol</t>
  </si>
  <si>
    <t>2,4-Dp, Dimethylamine Salt</t>
  </si>
  <si>
    <t>2,4-Dp-P, Dma Salt</t>
  </si>
  <si>
    <t>2,6-Diisopropylnaphthalene</t>
  </si>
  <si>
    <t>2-(Thiocyanatomethylthio)Benzothiazole</t>
  </si>
  <si>
    <t>2-Phenylethyl Propionate</t>
  </si>
  <si>
    <t>2-Phenylphenol</t>
  </si>
  <si>
    <t>3-Methyl-2-Cyclohexen-1-One</t>
  </si>
  <si>
    <t>4-(P-Acetoxyphenyl)-2-Butanone</t>
  </si>
  <si>
    <t>9-Decen-1-Ol, 3-Methyl-6-(1-Methylethenyl)- Acetate, (3S,6S)-</t>
  </si>
  <si>
    <t>9-Decen-1-Ol, 3-Methyl-6-(1-Methylethenyl)-, Acetate. (3S,6R)-</t>
  </si>
  <si>
    <t>Abamectin</t>
  </si>
  <si>
    <t>Abscisic Acid</t>
  </si>
  <si>
    <t>Acephate</t>
  </si>
  <si>
    <t>Acequinocyl</t>
  </si>
  <si>
    <t>Acetamiprid</t>
  </si>
  <si>
    <t>Acetic Acid</t>
  </si>
  <si>
    <t>Acetochlor</t>
  </si>
  <si>
    <t>Acibenzolar-S-Methyl</t>
  </si>
  <si>
    <t>Acifluorfen</t>
  </si>
  <si>
    <t>Acrolein</t>
  </si>
  <si>
    <t>Afidopyropen</t>
  </si>
  <si>
    <t>Agrobacterium Radiobacter (Strain K84)</t>
  </si>
  <si>
    <t>Agrobacterium Radiobacter Strain K1026</t>
  </si>
  <si>
    <t>Aldicarb</t>
  </si>
  <si>
    <t>Alkyl* Dimethyl Benzyl Ammonium Chloride *(50%C14, 40%C12, 10%C16)</t>
  </si>
  <si>
    <t>Alkyl* Dimethyl Benzyl Ammonium Chloride *(60%C14, 30%C16, 5%C18, 5%C12)</t>
  </si>
  <si>
    <t>Alkyl* Dimethyl Ethylbenzyl Ammonium Chloride *(68%C12, 32%C14)</t>
  </si>
  <si>
    <t>Allyl Isothiocyanate</t>
  </si>
  <si>
    <t>Alpha-Cypermethrin</t>
  </si>
  <si>
    <t>Aluminum Sulfate</t>
  </si>
  <si>
    <t>Ametoctradin</t>
  </si>
  <si>
    <t>Amicarbazone</t>
  </si>
  <si>
    <t>Aminocyclopyrachlor</t>
  </si>
  <si>
    <t>Aminopyralid, Triisopropanolamine Salt</t>
  </si>
  <si>
    <t>Ammomium  Nonanoate</t>
  </si>
  <si>
    <t>Ammonium Metaphosphate (12-51-0)</t>
  </si>
  <si>
    <t>Ammonium Nitrate (34-0-0)</t>
  </si>
  <si>
    <t>Ammonium Nitrate - Sulfate (30-0-0)</t>
  </si>
  <si>
    <t>Ammonium Nitrate Solution (20-0-0)</t>
  </si>
  <si>
    <t>Ammonium Phosphate (11-48-0)</t>
  </si>
  <si>
    <t>Ammonium Phosphate Nitrate (27-14-0)</t>
  </si>
  <si>
    <t>Ammonium Phosphate Sulfate (16-20-0)</t>
  </si>
  <si>
    <t>Ammonium Polyphosphate (15-60-0)</t>
  </si>
  <si>
    <t>Ammonium Polysulfide (20-0-0)</t>
  </si>
  <si>
    <t>Ammonium Sulfate (21-0-0)</t>
  </si>
  <si>
    <t>Ammonium Sulfate - Nitrate (26-0-0)</t>
  </si>
  <si>
    <t>Ammonium Sulfate - Urea (33.5-0-0)</t>
  </si>
  <si>
    <t>Ammonium Sulfate Solution (6-0-0)</t>
  </si>
  <si>
    <t>Ammonium Thiosulfate (12-0-0)</t>
  </si>
  <si>
    <t>Anagrapha Falcifera Multi-Nuclear Polyhedrosis Virus Polyhedral Inclusion Bodies In Aqueous Suspension</t>
  </si>
  <si>
    <t>Anhydrous Ammonia (82-0-0)</t>
  </si>
  <si>
    <t>Anthraquinone</t>
  </si>
  <si>
    <t>Antimicrobial</t>
  </si>
  <si>
    <t>Aqua Ammonia (20.5-0-0)</t>
  </si>
  <si>
    <t>Aspergillus Flavus 36 Colonized Wheat Seed</t>
  </si>
  <si>
    <t>Aspergillus Flavus Nrrl 21882</t>
  </si>
  <si>
    <t>Atrazine</t>
  </si>
  <si>
    <t>Aureobasidium Pullulans Strain Dsm 14940</t>
  </si>
  <si>
    <t>Aureobasidium Pullulans Strain Dsm 14941</t>
  </si>
  <si>
    <t>Azadirachtin</t>
  </si>
  <si>
    <t>Azoxystrobin</t>
  </si>
  <si>
    <t>Bacillus Amyloliquefaciens Strain D747</t>
  </si>
  <si>
    <t>Bacillus Firmus Strain I-1582</t>
  </si>
  <si>
    <t>Bacillus Mycoides Isolate J</t>
  </si>
  <si>
    <t>Bacillus Pumilus Strain Gha 180</t>
  </si>
  <si>
    <t>Bacillus Pumilus Strain Qst 2808</t>
  </si>
  <si>
    <t>Bacillus Subtilis Gb03</t>
  </si>
  <si>
    <t>Bacillus Subtilis Mbi 600</t>
  </si>
  <si>
    <t>Bacillus Subtilis Strain Cx-9060</t>
  </si>
  <si>
    <t>Bacillus Subtilis Strain Qst 713</t>
  </si>
  <si>
    <t>Bacillus Subtilis Strain Qst 713 Variant Soil</t>
  </si>
  <si>
    <t>Bacillus Subtilis Var. Amyloliquefaciens Strain Fzb24</t>
  </si>
  <si>
    <t>Bacillus Thuringiensis Cry1Ab Protein And The Genetic Material Necessary For Its Production (Ptdl004 Or Ptdl008) In Event T303-3 Or T304-40 Cotton Plants</t>
  </si>
  <si>
    <t>Bacillus Thuringiensis Cry2Ab Protein And The Genetic Material Necessary For Its Production (Vector Ghbk11) In Cotton</t>
  </si>
  <si>
    <t>Bacillus Thuringiensis Cryiii(A) Delta Endotoxin And The Genetic Material Necessary For Its Production</t>
  </si>
  <si>
    <t>Bacillus Thuringiensis Gem2 Insecticidal Crystal Protein As Expressed In Cotton</t>
  </si>
  <si>
    <t>Bacillus Thuringiensis Mocry 1F Insecticidal Protein And The Genetic Material Necessary For Its Production In Maize</t>
  </si>
  <si>
    <t>Bacillus Thuringiensis Ps149B1 Protein In Corn</t>
  </si>
  <si>
    <t>Bacillus Thuringiensis Subsp. Kurstaki (B.T.K.) Cryia(C) Protein Segment</t>
  </si>
  <si>
    <t>Bacillus Thuringiensis Subsp. Kurstaki, Delta-Endotoxin As Produced In Corn By An Hd-1 Gene, And Its Controlling Sequences And Found On Plasmid Vector, Pzo1502.</t>
  </si>
  <si>
    <t>Bacillus Thuringiensis Subspecies Galleriea, Strain Sds-502, Fermentation Solids, Spores And Insecticidal Toxins</t>
  </si>
  <si>
    <t>Bacillus Thuringiensis Subspecies Israelensis, Strain Sum-6218, Fermentation Solids, Spores, And Insecticidal Toxins</t>
  </si>
  <si>
    <t>Bacteriocide</t>
  </si>
  <si>
    <t>Bacteriophage Of Clavibacter Michiganensis</t>
  </si>
  <si>
    <t>Banda De Lupinus Albus Doce (Blad)</t>
  </si>
  <si>
    <t>Basic Copper Sulfate</t>
  </si>
  <si>
    <t>Basic Slag (0-9-0)</t>
  </si>
  <si>
    <t>Beauveria Bassiana Atcc 74040</t>
  </si>
  <si>
    <t>Beauveria Bassiana Gha</t>
  </si>
  <si>
    <t>Benfluralin</t>
  </si>
  <si>
    <t>Bensulfuron-Methyl</t>
  </si>
  <si>
    <t>Bensulide</t>
  </si>
  <si>
    <t>Bentazon</t>
  </si>
  <si>
    <t>Benzobicyclon</t>
  </si>
  <si>
    <t>Benzovindiflupyr</t>
  </si>
  <si>
    <t>Beta-Cyfluthrin</t>
  </si>
  <si>
    <t>Bicyclopyrone</t>
  </si>
  <si>
    <t>Bifenazate</t>
  </si>
  <si>
    <t>Bifenthrin</t>
  </si>
  <si>
    <t>Biochar</t>
  </si>
  <si>
    <t>Biochemical.Pesticide</t>
  </si>
  <si>
    <t>Biocide</t>
  </si>
  <si>
    <t>Bispyribac-Sodium</t>
  </si>
  <si>
    <t>Bixafen</t>
  </si>
  <si>
    <t>Blend, Dry (0-10-40)</t>
  </si>
  <si>
    <t>Blend, Dry (0-20-20)</t>
  </si>
  <si>
    <t>Blend, Dry (10-10-10)</t>
  </si>
  <si>
    <t>Blend, Dry (15-15-15)</t>
  </si>
  <si>
    <t>Blend, Dry (19-19-19)</t>
  </si>
  <si>
    <t>Blend, Dry (20-10-10)</t>
  </si>
  <si>
    <t>Blend, Dry (20-20-0)</t>
  </si>
  <si>
    <t>Blend, Dry (20-20-10)</t>
  </si>
  <si>
    <t>Blend, Dry (20-20-20)</t>
  </si>
  <si>
    <t>Blend, Dry (6-24-24)</t>
  </si>
  <si>
    <t>Blend, Dry (8-32-16)</t>
  </si>
  <si>
    <t>Blend, Dry(10-10-10)</t>
  </si>
  <si>
    <t>Blend, Dry(10-20-20)</t>
  </si>
  <si>
    <t>Blend, Dry, Custom</t>
  </si>
  <si>
    <t>Blend, Liquid, (10-34-0)</t>
  </si>
  <si>
    <t>Blend, Liquid, (21-17-0)</t>
  </si>
  <si>
    <t>Blend, Liquid, (7-21-7)</t>
  </si>
  <si>
    <t>Blend, Liquid, Custom</t>
  </si>
  <si>
    <t>Blend, Liquid, Urea Ammonium Nitrate</t>
  </si>
  <si>
    <t>Blood, Dried (12-0-0)</t>
  </si>
  <si>
    <t>Bone Black Spent (1-33-0)</t>
  </si>
  <si>
    <t>Bone Meal, Raw (3.9-22-0)</t>
  </si>
  <si>
    <t>Bone Meal, Steamed (2.2-27-0)</t>
  </si>
  <si>
    <t>Bone, Precipitated (0-35-0)</t>
  </si>
  <si>
    <t>Borax</t>
  </si>
  <si>
    <t>Borax (B4Na2O7.10H2O)</t>
  </si>
  <si>
    <t>Boric Acid</t>
  </si>
  <si>
    <t>Boscalid</t>
  </si>
  <si>
    <t>Brewer'S Yeast Extract Hydrolysate From Saccharomyces Cerevisiae</t>
  </si>
  <si>
    <t>Bromacil</t>
  </si>
  <si>
    <t>Bromacil, Lithium Salt</t>
  </si>
  <si>
    <t>Bromoxynil Heptanoate</t>
  </si>
  <si>
    <t>Bromoxynil Octanoate</t>
  </si>
  <si>
    <t>Bromuconazole</t>
  </si>
  <si>
    <t>Bronopol</t>
  </si>
  <si>
    <t>Brucite (Magnesium Hydroxide)</t>
  </si>
  <si>
    <t>Bt Vip3Aa20</t>
  </si>
  <si>
    <t>Buprofezin</t>
  </si>
  <si>
    <t>Butoxyethyl Triclopyr</t>
  </si>
  <si>
    <t>Calcitic Lime (75% Neutral)</t>
  </si>
  <si>
    <t>Calcium Ammonium Nitrate (17-0-0)</t>
  </si>
  <si>
    <t>Calcium Chelate</t>
  </si>
  <si>
    <t>Calcium Chloride</t>
  </si>
  <si>
    <t>Calcium Cyanamide (20.5-0-0)</t>
  </si>
  <si>
    <t>Calcium Hydroxide (Hydrate)</t>
  </si>
  <si>
    <t>Calcium Metaphosphate (0-60-0)</t>
  </si>
  <si>
    <t>Calcium Nitrate (15.5-0-0)</t>
  </si>
  <si>
    <t>Calcium Nitrate - Urea (33.8-0-0)</t>
  </si>
  <si>
    <t>Calcium Oxide (Burnt)</t>
  </si>
  <si>
    <t>Calcium Polysulfide</t>
  </si>
  <si>
    <t>Calcium Sulfate (Hydrous)</t>
  </si>
  <si>
    <t>Canola Oil</t>
  </si>
  <si>
    <t>Capsaicin</t>
  </si>
  <si>
    <t>Captan</t>
  </si>
  <si>
    <t>Carbaryl</t>
  </si>
  <si>
    <t>Carbendazim</t>
  </si>
  <si>
    <t>Carboxin</t>
  </si>
  <si>
    <t>Carfentrazone-Ethyl</t>
  </si>
  <si>
    <t>Castor Pomace (5-1-1)</t>
  </si>
  <si>
    <t>Chenopodium Ambrosioides Essential Oil  Extract</t>
  </si>
  <si>
    <t>Chitin</t>
  </si>
  <si>
    <t>Chitosan</t>
  </si>
  <si>
    <t>Chlorethoxyfos</t>
  </si>
  <si>
    <t>Chlorfenapyr</t>
  </si>
  <si>
    <t>Chlorimuron-Ethyl</t>
  </si>
  <si>
    <t>Chlorophacinone</t>
  </si>
  <si>
    <t>Chloropicrin</t>
  </si>
  <si>
    <t>Chlorothalonil</t>
  </si>
  <si>
    <t>Chlorpropham</t>
  </si>
  <si>
    <t>Chlorpyrifos</t>
  </si>
  <si>
    <t>Chlorpyrifos-Methyl</t>
  </si>
  <si>
    <t>Chlorsulfuron</t>
  </si>
  <si>
    <t>Chromobacterium Subtsugae, Strain Praa4-1</t>
  </si>
  <si>
    <t>Cinnamaldehyde</t>
  </si>
  <si>
    <t>Cis-7,8-Epoxy-2-Methyloctadecane</t>
  </si>
  <si>
    <t>Citronellol</t>
  </si>
  <si>
    <t>Clarified Hydrophobic Neem Oil</t>
  </si>
  <si>
    <t>Clethodim</t>
  </si>
  <si>
    <t>Clofentezine</t>
  </si>
  <si>
    <t>Clomazone</t>
  </si>
  <si>
    <t>Clopyralid</t>
  </si>
  <si>
    <t>Clopyralid, Monoethanolamine Salt</t>
  </si>
  <si>
    <t>Clopyralid, Potassium Salt</t>
  </si>
  <si>
    <t>Cloransulam-Methyl</t>
  </si>
  <si>
    <t>Clothianidin</t>
  </si>
  <si>
    <t>Cobalt Sulfate</t>
  </si>
  <si>
    <t>Cocoa Shell Meal (2.5-1-2)</t>
  </si>
  <si>
    <t>Cocoa Tankage (4-1.5-2)</t>
  </si>
  <si>
    <t>Codling Moth Granulosis Virus</t>
  </si>
  <si>
    <t>Colletotrichum Gloeosporioides F.Sp. Aeschynomene Atcc 20358</t>
  </si>
  <si>
    <t>Colloidal Phosphate (Soft) (0-2-0)</t>
  </si>
  <si>
    <t>Compost</t>
  </si>
  <si>
    <t>Compost (0.5-0.5-0.5)</t>
  </si>
  <si>
    <t>Compost (1-1-1)</t>
  </si>
  <si>
    <t>Compost (2-2-1)</t>
  </si>
  <si>
    <t>Coniothyrium Minitans Strain Con/M/91-08 (A Filamentous Fungus)</t>
  </si>
  <si>
    <t>Copper Carbonate</t>
  </si>
  <si>
    <t>Copper Chelate</t>
  </si>
  <si>
    <t>Copper Chloride Hydroxide   (Cu2Cl(Oh)3)</t>
  </si>
  <si>
    <t>Copper Compound</t>
  </si>
  <si>
    <t>Copper Hydroxide</t>
  </si>
  <si>
    <t>Copper Octanoate</t>
  </si>
  <si>
    <t>Copper Oxide, Black</t>
  </si>
  <si>
    <t>Copper Oxide, Red</t>
  </si>
  <si>
    <t>Copper Sulfate</t>
  </si>
  <si>
    <t>Copper Sulfate (Anhydrous)</t>
  </si>
  <si>
    <t>Copper Sulfate Pentahydrate</t>
  </si>
  <si>
    <t>Cottonseed Meal (6.4-2-1)</t>
  </si>
  <si>
    <t>Coumaphos</t>
  </si>
  <si>
    <t>Coyote Urine</t>
  </si>
  <si>
    <t>Cryolite</t>
  </si>
  <si>
    <t>Cyantraniliprole</t>
  </si>
  <si>
    <t>Cyazofamid</t>
  </si>
  <si>
    <t>Cyclanilide</t>
  </si>
  <si>
    <t>Cycloate</t>
  </si>
  <si>
    <t>Cyclopentaneacetic Acid, 3-Oxo-2-(2-Pentenyl)-, Methyl Ester (Methyl Jasmonate)</t>
  </si>
  <si>
    <t>Cydia Pomonella Granulovirus Isolate V22</t>
  </si>
  <si>
    <t>Cyflufenamid</t>
  </si>
  <si>
    <t>Cyflumetofen</t>
  </si>
  <si>
    <t>Cyfluthrin</t>
  </si>
  <si>
    <t>Cyhalofop-Butyl</t>
  </si>
  <si>
    <t>Cymoxanil</t>
  </si>
  <si>
    <t>Cypermethrin</t>
  </si>
  <si>
    <t>Cyproconazole</t>
  </si>
  <si>
    <t>Cyprodinil</t>
  </si>
  <si>
    <t>Cyromazine</t>
  </si>
  <si>
    <t>Cytokinin (As Kinetin)</t>
  </si>
  <si>
    <t>D-Allethrin</t>
  </si>
  <si>
    <t>D-Limonene</t>
  </si>
  <si>
    <t>Dazomet</t>
  </si>
  <si>
    <t>Decanoic Acid, Monoester With 1,2-Propanediol</t>
  </si>
  <si>
    <t>Defoliant</t>
  </si>
  <si>
    <t>Deltamethrin</t>
  </si>
  <si>
    <t>Desiccant</t>
  </si>
  <si>
    <t>Diammonium Phosphate (18-46-0)</t>
  </si>
  <si>
    <t>Diazinon</t>
  </si>
  <si>
    <t>Dicamba</t>
  </si>
  <si>
    <t>Dicamba, Diglycolamine Salt</t>
  </si>
  <si>
    <t>Dicamba, Dimethylamine Salt</t>
  </si>
  <si>
    <t>Dicamba, Isopropylamine Salt</t>
  </si>
  <si>
    <t>Dicamba, Potassium Salt</t>
  </si>
  <si>
    <t>Dicamba, Sodium Salt</t>
  </si>
  <si>
    <t>Dichlobenil</t>
  </si>
  <si>
    <t>Dichlorvos</t>
  </si>
  <si>
    <t>Dicloran</t>
  </si>
  <si>
    <t>Dicrotophos</t>
  </si>
  <si>
    <t>Didecyl Dimethyl Ammonium Chloride</t>
  </si>
  <si>
    <t>Difenoconazole</t>
  </si>
  <si>
    <t>Diflubenzuron</t>
  </si>
  <si>
    <t>Diflufenzopyr</t>
  </si>
  <si>
    <t>Dimethenamide-P</t>
  </si>
  <si>
    <t>Dimethoate</t>
  </si>
  <si>
    <t>Dimethomorph</t>
  </si>
  <si>
    <t>Dimethyl Disulfide</t>
  </si>
  <si>
    <t>Dinotefuran</t>
  </si>
  <si>
    <t>Dipotassium Monohydrogen Phosphate (K2Hpo4)</t>
  </si>
  <si>
    <t>Diquat Dibromide</t>
  </si>
  <si>
    <t>Disinfectant</t>
  </si>
  <si>
    <t>Dithiopyr</t>
  </si>
  <si>
    <t>Diuron</t>
  </si>
  <si>
    <t>Dodine</t>
  </si>
  <si>
    <t>Dolomitic &amp; Calcitic Blend (Pelletized)</t>
  </si>
  <si>
    <t>Dolomitic Lime (75% Neutral)</t>
  </si>
  <si>
    <t>Dried Fermentation Solids &amp; Solubles Of Myrothecium Verrucaria</t>
  </si>
  <si>
    <t>Emamectin Benzoate</t>
  </si>
  <si>
    <t>Epsom Salt (Magnesium Sulfate)</t>
  </si>
  <si>
    <t>Eptc</t>
  </si>
  <si>
    <t>Esfenvalerate</t>
  </si>
  <si>
    <t>Ethaboxam</t>
  </si>
  <si>
    <t>Ethephon</t>
  </si>
  <si>
    <t>Ethofumesate</t>
  </si>
  <si>
    <t>Ethoprop</t>
  </si>
  <si>
    <t>Ethylene</t>
  </si>
  <si>
    <t>Etofenprox</t>
  </si>
  <si>
    <t>Etoxazole</t>
  </si>
  <si>
    <t>Etridiazole</t>
  </si>
  <si>
    <t>Eugenol</t>
  </si>
  <si>
    <t>Extract Of Chenopodium Quinoa Containing Quinoa Saponins (49.65%)</t>
  </si>
  <si>
    <t>Famoxadone</t>
  </si>
  <si>
    <t>Farnesol</t>
  </si>
  <si>
    <t>Fenamidone</t>
  </si>
  <si>
    <t>Fenazaquin</t>
  </si>
  <si>
    <t>Fenbuconazole</t>
  </si>
  <si>
    <t>Fenbutatin-Oxide</t>
  </si>
  <si>
    <t>Fenhexamid</t>
  </si>
  <si>
    <t>Fenoxaprop-P-Ethyl</t>
  </si>
  <si>
    <t>Fenpropathrin</t>
  </si>
  <si>
    <t>Fenpyrazamine</t>
  </si>
  <si>
    <t>Fenpyroximate</t>
  </si>
  <si>
    <t>Fentin Hydroxide</t>
  </si>
  <si>
    <t>Ferbam</t>
  </si>
  <si>
    <t>Ferric Oxide</t>
  </si>
  <si>
    <t>Ferric Sodium EDTA</t>
  </si>
  <si>
    <t>Ferric Sulfate</t>
  </si>
  <si>
    <t>Ferrous Ammonium Sulfate (7-0-0)</t>
  </si>
  <si>
    <t>Ferrous Sulfate</t>
  </si>
  <si>
    <t>Fertilizer.Amendment</t>
  </si>
  <si>
    <t>Fipronil</t>
  </si>
  <si>
    <t>Fish Emulsion</t>
  </si>
  <si>
    <t>Fish Scrap (6-6-6)</t>
  </si>
  <si>
    <t>Flazasulfuron</t>
  </si>
  <si>
    <t>Flonicamid</t>
  </si>
  <si>
    <t>Florasulam</t>
  </si>
  <si>
    <t>Florpyrauxifen-Benzyl</t>
  </si>
  <si>
    <t>Fluazifop-P-Butyl</t>
  </si>
  <si>
    <t>Fluazinam</t>
  </si>
  <si>
    <t>Flucarbazone-Sodium</t>
  </si>
  <si>
    <t>Fludioxonil</t>
  </si>
  <si>
    <t>Fluensulfone</t>
  </si>
  <si>
    <t>Flufenacet</t>
  </si>
  <si>
    <t>Flumetsulam</t>
  </si>
  <si>
    <t>Flumiclorac-Pentyl</t>
  </si>
  <si>
    <t>Flumioxazin</t>
  </si>
  <si>
    <t>Fluometuron</t>
  </si>
  <si>
    <t>Fluopicolide</t>
  </si>
  <si>
    <t>Fluopyram</t>
  </si>
  <si>
    <t>Fluoxastrobin</t>
  </si>
  <si>
    <t>Flupyradifurone</t>
  </si>
  <si>
    <t>Fluridone</t>
  </si>
  <si>
    <t>Fluroxypyr</t>
  </si>
  <si>
    <t>Fluroxypyr 1-Methylheptyl Ester</t>
  </si>
  <si>
    <t>Fluthiacet-Methyl</t>
  </si>
  <si>
    <t>Flutolanil</t>
  </si>
  <si>
    <t>Flutriafol</t>
  </si>
  <si>
    <t>Fluvalinate</t>
  </si>
  <si>
    <t>Fluxapyroxad</t>
  </si>
  <si>
    <t>Folpet</t>
  </si>
  <si>
    <t>Fomesafen</t>
  </si>
  <si>
    <t>Fomesafen Sodium</t>
  </si>
  <si>
    <t>Foramsulfuron</t>
  </si>
  <si>
    <t>Formetanate Hydrochloride</t>
  </si>
  <si>
    <t>Formic Acid</t>
  </si>
  <si>
    <t>Fosamine Ammonium</t>
  </si>
  <si>
    <t>Fosetyl-Al</t>
  </si>
  <si>
    <t>Fosthiazate</t>
  </si>
  <si>
    <t>Fumigant</t>
  </si>
  <si>
    <t>Fungicide</t>
  </si>
  <si>
    <t>Fungistat</t>
  </si>
  <si>
    <t>Furfural</t>
  </si>
  <si>
    <t>Gamma-Cyhalothrin</t>
  </si>
  <si>
    <t>Garlic Oil</t>
  </si>
  <si>
    <t>Geraniol</t>
  </si>
  <si>
    <t>Gibberellic Acid</t>
  </si>
  <si>
    <t>Gibberellin A4 Mixt. With Gibberellin A7</t>
  </si>
  <si>
    <t>Gliocladium Catenulatum Strain J1446</t>
  </si>
  <si>
    <t>Gliocladium Virens G-21</t>
  </si>
  <si>
    <t>Glufosinate-Ammonium</t>
  </si>
  <si>
    <t>Glyphosate</t>
  </si>
  <si>
    <t>Glyphosate, Diammonium Salt</t>
  </si>
  <si>
    <t>Glyphosate, Dimethylammonium Salt</t>
  </si>
  <si>
    <t>Glyphosate, Isopropylamine Salt</t>
  </si>
  <si>
    <t>Glyphosate, Monoammonium Salt</t>
  </si>
  <si>
    <t>Glyphosate, Potassium Salt</t>
  </si>
  <si>
    <t>Guano (12-11-2)</t>
  </si>
  <si>
    <t>Gypsum (Calcium Sulfate)</t>
  </si>
  <si>
    <t>Halauxifen-Methyl</t>
  </si>
  <si>
    <t>Halosulfuron-Methyl</t>
  </si>
  <si>
    <t>Harpin Alpha Beta Protein</t>
  </si>
  <si>
    <t>Heat-Killed Burkholderia Spp. Strain A396 Cells And Spent Fermentation Media</t>
  </si>
  <si>
    <t>Herbicide</t>
  </si>
  <si>
    <t>Hexaflumuron</t>
  </si>
  <si>
    <t>Hexazinone</t>
  </si>
  <si>
    <t>Hexythiazox</t>
  </si>
  <si>
    <t>Hydramethylnon</t>
  </si>
  <si>
    <t>Hydrogen Peroxide</t>
  </si>
  <si>
    <t>Hymexazol</t>
  </si>
  <si>
    <t>Imazalil</t>
  </si>
  <si>
    <t>Imazamox</t>
  </si>
  <si>
    <t>Imazamox, Sodium Salt</t>
  </si>
  <si>
    <t>Imazapic</t>
  </si>
  <si>
    <t>Imazapic, Ammonium Salt</t>
  </si>
  <si>
    <t>Imazapyr</t>
  </si>
  <si>
    <t>Imazapyr, Isopropylamine Salt</t>
  </si>
  <si>
    <t>Imazaquin</t>
  </si>
  <si>
    <t>Imazaquin, Monoammonium Salt</t>
  </si>
  <si>
    <t>Imazethapyr</t>
  </si>
  <si>
    <t>Imazethapyr, Ammonium Salt</t>
  </si>
  <si>
    <t>Imazosulfuron</t>
  </si>
  <si>
    <t>Imidacloprid</t>
  </si>
  <si>
    <t>Imiprothrin</t>
  </si>
  <si>
    <t>Indaziflam</t>
  </si>
  <si>
    <t>Indole-3-Butyric Acid</t>
  </si>
  <si>
    <t>Indoxacarb</t>
  </si>
  <si>
    <t>Insect.Growth.Regulator</t>
  </si>
  <si>
    <t>Insecticide</t>
  </si>
  <si>
    <t>Iodosulfuron-Methyl-Sodium</t>
  </si>
  <si>
    <t>Ipconazole</t>
  </si>
  <si>
    <t>Iprodione</t>
  </si>
  <si>
    <t>Iron Chelate</t>
  </si>
  <si>
    <t>Iron Compound</t>
  </si>
  <si>
    <t>Iron Hedta</t>
  </si>
  <si>
    <t>Iron HEDTA</t>
  </si>
  <si>
    <t>Iron Phosphate  (Fepo4)</t>
  </si>
  <si>
    <t>Isofetamid</t>
  </si>
  <si>
    <t>Isoxaben</t>
  </si>
  <si>
    <t>Isoxaflutole</t>
  </si>
  <si>
    <t>Jojoba Oil</t>
  </si>
  <si>
    <t>Kaolin</t>
  </si>
  <si>
    <t>Kasugamycin</t>
  </si>
  <si>
    <t>Killed, Non-Viable Streptomyces Acidiscabies Strain Rl-110T Cells And Spent Fermentation Media</t>
  </si>
  <si>
    <t>Kinetin  (Plant Hormone)</t>
  </si>
  <si>
    <t>Kresoxim-Methyl</t>
  </si>
  <si>
    <t>L-Lactic Acid</t>
  </si>
  <si>
    <t>Lactofen</t>
  </si>
  <si>
    <t>Lambda-Cyhalothrin</t>
  </si>
  <si>
    <t>Lavandulyl Senecioate</t>
  </si>
  <si>
    <t>Lime Sulfur Solution</t>
  </si>
  <si>
    <t>Lime-Potash Mixtures (0-0-10)</t>
  </si>
  <si>
    <t>Limestone, Phosphatic (0-13-0)</t>
  </si>
  <si>
    <t>Linseed Meal (5.6-2-1)</t>
  </si>
  <si>
    <t>Linuron</t>
  </si>
  <si>
    <t>Liquid Amm Polyphosphate (10-34-0)</t>
  </si>
  <si>
    <t>Macleaya Extract</t>
  </si>
  <si>
    <t>Magnesia (Magnesium Oxide)</t>
  </si>
  <si>
    <t>Magnesium Chelate</t>
  </si>
  <si>
    <t>Magnesium Nitrate (7.1-0-0)</t>
  </si>
  <si>
    <t>Magnesium Phosphate (0-18-0)</t>
  </si>
  <si>
    <t>Malathion</t>
  </si>
  <si>
    <t>Maleic Hydrazide</t>
  </si>
  <si>
    <t>Mancozeb</t>
  </si>
  <si>
    <t>Mandestrobin</t>
  </si>
  <si>
    <t>Mandipropamid</t>
  </si>
  <si>
    <t>Manganese Agstone</t>
  </si>
  <si>
    <t>Manganese Chelate</t>
  </si>
  <si>
    <t>Manganese Oxide</t>
  </si>
  <si>
    <t>Manganese Slag</t>
  </si>
  <si>
    <t>Manganese Sulfate</t>
  </si>
  <si>
    <t>Manganous Oxide</t>
  </si>
  <si>
    <t>Manure (0.5-0.5-0.5)</t>
  </si>
  <si>
    <t>Manure Salts (0-0-20)</t>
  </si>
  <si>
    <t>Manure, Liquid Or Slurry</t>
  </si>
  <si>
    <t>Manure, Solid Or Semi-Solid</t>
  </si>
  <si>
    <t>Mcpa</t>
  </si>
  <si>
    <t>Mcpa, 2-Ethylhexyl Ester</t>
  </si>
  <si>
    <t>Mcpa, Dimethylamine Salt</t>
  </si>
  <si>
    <t>Mcpa, Sodium Salt</t>
  </si>
  <si>
    <t>Mcpb, Sodium Salt</t>
  </si>
  <si>
    <t>Mecoprop-P</t>
  </si>
  <si>
    <t>Mecoprop-P-Dimethylammonium</t>
  </si>
  <si>
    <t>Mecoprop-P-Potassium</t>
  </si>
  <si>
    <t>Mefenoxam</t>
  </si>
  <si>
    <t>Mefentrifluconazole</t>
  </si>
  <si>
    <t>Mepiquat Chloride</t>
  </si>
  <si>
    <t>Mepiquat Pentaborate</t>
  </si>
  <si>
    <t>Mesosulfuron-Methyl</t>
  </si>
  <si>
    <t>Mesotrione</t>
  </si>
  <si>
    <t>Metaflumizone</t>
  </si>
  <si>
    <t>Metalaxyl</t>
  </si>
  <si>
    <t>Metaldehyde</t>
  </si>
  <si>
    <t>Metam-Potassium</t>
  </si>
  <si>
    <t>Metam-Sodium</t>
  </si>
  <si>
    <t>Metarhizium Anisopliae Strain Esf1</t>
  </si>
  <si>
    <t>Metarhizium Anisopliae Strain F52 Spores</t>
  </si>
  <si>
    <t>Metconazole</t>
  </si>
  <si>
    <t>Methiocarb</t>
  </si>
  <si>
    <t>Methiozolin</t>
  </si>
  <si>
    <t>Methomyl</t>
  </si>
  <si>
    <t>Methoprene</t>
  </si>
  <si>
    <t>Methoxyfenozide</t>
  </si>
  <si>
    <t>Methyl Bromide</t>
  </si>
  <si>
    <t>Methyl Eugenol</t>
  </si>
  <si>
    <t>Methyl Isothiocyanate</t>
  </si>
  <si>
    <t>Methylene Bis(Thiocyanate)</t>
  </si>
  <si>
    <t>Metofluthrin</t>
  </si>
  <si>
    <t>Metolachlor</t>
  </si>
  <si>
    <t>Metrafenone</t>
  </si>
  <si>
    <t>Metribuzin</t>
  </si>
  <si>
    <t>Metsulfuron-Methyl</t>
  </si>
  <si>
    <t>Microbial.Pesticide</t>
  </si>
  <si>
    <t>Mineral Oil (Contains Petroleum Distillates)</t>
  </si>
  <si>
    <t>Miticide</t>
  </si>
  <si>
    <t>Modified Cry3A Protein And The Genetic Material Necessary For Its Production (Via Elements Of Pzm26) In Event Mir604 Corn</t>
  </si>
  <si>
    <t>Momfluorothrin</t>
  </si>
  <si>
    <t>Mono- And Di- Potassium Salts Of Phosphorous Acid</t>
  </si>
  <si>
    <t>Monoammonium Phosphate (11-52-0)</t>
  </si>
  <si>
    <t>Monocarbamide Dihydrogen Sulfate</t>
  </si>
  <si>
    <t>Msma</t>
  </si>
  <si>
    <t>Muriate Of Potash 60% (0-0-60)</t>
  </si>
  <si>
    <t>Muriate Of Potash 62% (0-0-62)</t>
  </si>
  <si>
    <t>Myclobutanil</t>
  </si>
  <si>
    <t>N6-Benzyladenine</t>
  </si>
  <si>
    <t>Naled</t>
  </si>
  <si>
    <t>Naphthalene, 1,4-Dimethyl-</t>
  </si>
  <si>
    <t>Napropamide</t>
  </si>
  <si>
    <t>Natamycin</t>
  </si>
  <si>
    <t>Neem Oil, Cold Pressed</t>
  </si>
  <si>
    <t>Nematicide</t>
  </si>
  <si>
    <t>Nerolidol</t>
  </si>
  <si>
    <t>Nicosulfuron</t>
  </si>
  <si>
    <t>Nitrapyrin</t>
  </si>
  <si>
    <t>Nitric Acid (15-0-0)</t>
  </si>
  <si>
    <t>Nitrogen Solution 28% (28-0-0)</t>
  </si>
  <si>
    <t>Nitrogen Solution 30% (30-0-0)</t>
  </si>
  <si>
    <t>Nitrogen Solution 32% (32-0-0)</t>
  </si>
  <si>
    <t>Non-Lime Filler (Water, Sand, Etc.)</t>
  </si>
  <si>
    <t>Nonanoic Acid</t>
  </si>
  <si>
    <t>Nonviable.Microbial.Transgenic</t>
  </si>
  <si>
    <t>Nosema Locustae</t>
  </si>
  <si>
    <t>Novaluron</t>
  </si>
  <si>
    <t>Noviflumuron</t>
  </si>
  <si>
    <t>Oil Of Citronella</t>
  </si>
  <si>
    <t>Oil Of Thyme</t>
  </si>
  <si>
    <t>Oils, Black Pepper</t>
  </si>
  <si>
    <t>Oregano Oil</t>
  </si>
  <si>
    <t>Orthosulfamuron</t>
  </si>
  <si>
    <t>Oryzalin</t>
  </si>
  <si>
    <t>Oxadiazon</t>
  </si>
  <si>
    <t>Oxamyl</t>
  </si>
  <si>
    <t>Oxathiapiprolin</t>
  </si>
  <si>
    <t>Oxycarboxin</t>
  </si>
  <si>
    <t>Oxyfluorfen</t>
  </si>
  <si>
    <t>Paclobutrazol</t>
  </si>
  <si>
    <t>Paecilomyces Fumosoroseus Apopka Strain 97</t>
  </si>
  <si>
    <t>Paecilomyces Lilacinus Strain 251 (A Filamentous Fungus)</t>
  </si>
  <si>
    <t>Paraquat Dichloride</t>
  </si>
  <si>
    <t>Pasteuria Nishizawae - Pn1</t>
  </si>
  <si>
    <t>Pasteuria Usgae</t>
  </si>
  <si>
    <t>Peat (1.9-0.2-0.2)</t>
  </si>
  <si>
    <t>Pendimethalin</t>
  </si>
  <si>
    <t>Penflufen</t>
  </si>
  <si>
    <t>Penoxsulam</t>
  </si>
  <si>
    <t>Pentachloronitrobenzene</t>
  </si>
  <si>
    <t>Pentachlorophenol</t>
  </si>
  <si>
    <t>Penthiopyrad</t>
  </si>
  <si>
    <t>Permethrin, Mixed Cis,Trans</t>
  </si>
  <si>
    <t>Peroxyacetic Acid</t>
  </si>
  <si>
    <t>Petroleum Distillate</t>
  </si>
  <si>
    <t>Phenothrin</t>
  </si>
  <si>
    <t>Phoma Macrostoma Strain 94-44B</t>
  </si>
  <si>
    <t>Phorate</t>
  </si>
  <si>
    <t>Phosmet</t>
  </si>
  <si>
    <t>Phosphate Rock (0-3-0)</t>
  </si>
  <si>
    <t>Phosphoric Acid (0-54-0)</t>
  </si>
  <si>
    <t>Phosphorous Acid</t>
  </si>
  <si>
    <t>Phostebupirim</t>
  </si>
  <si>
    <t>Picloram</t>
  </si>
  <si>
    <t>Picloram, Potassium Salt</t>
  </si>
  <si>
    <t>Picloram, Triisopropanolamine Salt</t>
  </si>
  <si>
    <t>Picoxystrobin</t>
  </si>
  <si>
    <t>Pinoxaden</t>
  </si>
  <si>
    <t>Piperalin</t>
  </si>
  <si>
    <t>Piperine</t>
  </si>
  <si>
    <t>Piperonyl Butoxide</t>
  </si>
  <si>
    <t>Pirimiphos-Methyl</t>
  </si>
  <si>
    <t>Plant Extract* (*Derived From Quercus Falcata, Opuntia Lindheimer, Rhus Aromatica, And Rhizophoria Mangle Tissues)</t>
  </si>
  <si>
    <t>Plum Pox Resistance Gene (Plum Pox Viral Coat Protein Gene)</t>
  </si>
  <si>
    <t>Polyhedral Inclusion Bodies Of Douglas Fir Tussock Moth Nucleopolyhedrosis Virus</t>
  </si>
  <si>
    <t>Polyhedral Inclusion Bodies Of Gypsy Moth Nucleopolyhedrosis Virus</t>
  </si>
  <si>
    <t>Polyhedral Occlusion Bodies (Obs) Of The Nuclear Polyhedrosis Virus Of Helicoverpa Zea (Corn Earworm)</t>
  </si>
  <si>
    <t>Polyhedral Occlusion Bodies Of The Beet Armyworm Nuclear Polyhedrosis Virus</t>
  </si>
  <si>
    <t>Polyoxin D Zinc Salt</t>
  </si>
  <si>
    <t>Potash - Code/Grade Unknown</t>
  </si>
  <si>
    <t>Potash Product - Code Unknown</t>
  </si>
  <si>
    <t>Potassium - Magnesium Sulfate (0-0-22)</t>
  </si>
  <si>
    <t>Potassium - Metaphosphate (0-55-37)</t>
  </si>
  <si>
    <t>Potassium - Sodium Nitrate (15-0-14)</t>
  </si>
  <si>
    <t>Potassium Bicarbonate</t>
  </si>
  <si>
    <t>Potassium Carbonate (0-0-64)</t>
  </si>
  <si>
    <t>Potassium Laurate</t>
  </si>
  <si>
    <t>Potassium Nitrate (14-0-44)</t>
  </si>
  <si>
    <t>Potassium Phosphate, Monobasic</t>
  </si>
  <si>
    <t>Potassium Sulfate (0-0-50)</t>
  </si>
  <si>
    <t>Potato Leafroll Virus (Plrv) Replicase Protein As Produced In Potato Plants</t>
  </si>
  <si>
    <t>Prallethrin</t>
  </si>
  <si>
    <t>Precipitated Phosphate (0-35-0)</t>
  </si>
  <si>
    <t>Primisulfuron-Methyl</t>
  </si>
  <si>
    <t>Prodiamine</t>
  </si>
  <si>
    <t>Prometon</t>
  </si>
  <si>
    <t>Prometryn</t>
  </si>
  <si>
    <t>Propamocarb Hydrochloride</t>
  </si>
  <si>
    <t>Propanil</t>
  </si>
  <si>
    <t>Propargite</t>
  </si>
  <si>
    <t>Propiconazole</t>
  </si>
  <si>
    <t>Propoxur</t>
  </si>
  <si>
    <t>Propoxycarbazone-Sodium</t>
  </si>
  <si>
    <t>Propylene Glycol Monocaprylate</t>
  </si>
  <si>
    <t>Propylene Glycol Monolaurate</t>
  </si>
  <si>
    <t>Propylene Oxide</t>
  </si>
  <si>
    <t>Propyzamide</t>
  </si>
  <si>
    <t>Prothioconazole</t>
  </si>
  <si>
    <t>Pseudomonas Aureofaciens Strain Tx-1</t>
  </si>
  <si>
    <t>Pseudomonas Fluorescens A506 (Previously Coded 006418)</t>
  </si>
  <si>
    <t>Pseudomonas Syringae Pv. Tomato</t>
  </si>
  <si>
    <t>Pseudomonas Syringae, Strain Esc-10</t>
  </si>
  <si>
    <t>Pseudomonas Syringae, Strain Esc-11</t>
  </si>
  <si>
    <t>Putrescent Whole Egg Solids</t>
  </si>
  <si>
    <t>Pydiflumetofen</t>
  </si>
  <si>
    <t>Pymetrozine</t>
  </si>
  <si>
    <t>Pyraclostrobin</t>
  </si>
  <si>
    <t>Pyraflufen-Ethyl</t>
  </si>
  <si>
    <t>Pyrasulfotole</t>
  </si>
  <si>
    <t>Pyrethrins</t>
  </si>
  <si>
    <t>Pyridaben</t>
  </si>
  <si>
    <t>Pyridalyl</t>
  </si>
  <si>
    <t>Pyrimethanil</t>
  </si>
  <si>
    <t>Pyrimisulfan</t>
  </si>
  <si>
    <t>Pyriofenone</t>
  </si>
  <si>
    <t>Pyriproxyfen</t>
  </si>
  <si>
    <t>Pyroxasulfone</t>
  </si>
  <si>
    <t>Pyroxsulam</t>
  </si>
  <si>
    <t>Quinclorac</t>
  </si>
  <si>
    <t>Quinclorac, Dimethylamine Salt</t>
  </si>
  <si>
    <t>Quizalofop-P-Ethyl</t>
  </si>
  <si>
    <t>Reynoutria Sachalinensis</t>
  </si>
  <si>
    <t>Rhamnolipid Biosurfactant</t>
  </si>
  <si>
    <t>Rimsulfuron</t>
  </si>
  <si>
    <t>S-Hydroprene</t>
  </si>
  <si>
    <t>S-Kinoprene</t>
  </si>
  <si>
    <t>S-Methoprene</t>
  </si>
  <si>
    <t>S-Metolachlor</t>
  </si>
  <si>
    <t>Sabadilla Alkaloids</t>
  </si>
  <si>
    <t>Saflufenacil</t>
  </si>
  <si>
    <t>Sedaxane</t>
  </si>
  <si>
    <t>Seed.Cash.Crop</t>
  </si>
  <si>
    <t>Seed.Cover.Crop</t>
  </si>
  <si>
    <t>Sethoxydim</t>
  </si>
  <si>
    <t>Sewage Sludge (6-2-2)</t>
  </si>
  <si>
    <t>Siduron</t>
  </si>
  <si>
    <t>Silicon Dioxide</t>
  </si>
  <si>
    <t>Silver Nitrate</t>
  </si>
  <si>
    <t>Simazine</t>
  </si>
  <si>
    <t>Sodium Acifluorfen</t>
  </si>
  <si>
    <t>Sodium Asulam</t>
  </si>
  <si>
    <t>Sodium Bentazon</t>
  </si>
  <si>
    <t>Sodium Carbonate</t>
  </si>
  <si>
    <t>Sodium Chlorate</t>
  </si>
  <si>
    <t>Sodium Lauryl Sulfate</t>
  </si>
  <si>
    <t>Sodium Molybdonate</t>
  </si>
  <si>
    <t>Sodium Nitrate (16-0-0)</t>
  </si>
  <si>
    <t>Sodium Percarbonate</t>
  </si>
  <si>
    <t>Soil.Fumigant</t>
  </si>
  <si>
    <t>Soybean Meal (6-1-2)</t>
  </si>
  <si>
    <t>Soybean Oil</t>
  </si>
  <si>
    <t>Spinetoram (Major Component Spinetoram-J)</t>
  </si>
  <si>
    <t>Spinetoram (Minor Component Spinetoram-L)</t>
  </si>
  <si>
    <t>Spinetoram (Mixture Of Spinetoram-J And Spinetoram-L)</t>
  </si>
  <si>
    <t>Spinosyn A</t>
  </si>
  <si>
    <t>Spirodiclofen</t>
  </si>
  <si>
    <t>Spiromesifen</t>
  </si>
  <si>
    <t>Spirotetramat</t>
  </si>
  <si>
    <t>Spores Of Bacillus Popilliae</t>
  </si>
  <si>
    <t>Standard Calcite</t>
  </si>
  <si>
    <t>Standard Dolomite</t>
  </si>
  <si>
    <t>Streptomyces Griseoviridis, Strain K61</t>
  </si>
  <si>
    <t>Streptomyces Lydicus Wyec 108</t>
  </si>
  <si>
    <t>Streptomycin Sulfate</t>
  </si>
  <si>
    <t>Sulfentrazone</t>
  </si>
  <si>
    <t>Sulfometuron Methyl</t>
  </si>
  <si>
    <t>Sulfosulfuron</t>
  </si>
  <si>
    <t>Sulfoxaflor</t>
  </si>
  <si>
    <t>Sulfur</t>
  </si>
  <si>
    <t>Sulfur Coated Urea (36-0-0)</t>
  </si>
  <si>
    <t>Sulfuric Acid</t>
  </si>
  <si>
    <t>Superphosphate, Enriched (0-23-0)</t>
  </si>
  <si>
    <t>Superphosphate, Normal (0-22-0)</t>
  </si>
  <si>
    <t>Superphosphate, Triple (0-46-0)</t>
  </si>
  <si>
    <t>Superphosphoric Acid (0-68-0)</t>
  </si>
  <si>
    <t>Tagetes Oil</t>
  </si>
  <si>
    <t>Tea Tree Oil</t>
  </si>
  <si>
    <t>Tebuconazole</t>
  </si>
  <si>
    <t>Tebufenozide</t>
  </si>
  <si>
    <t>Tebuthiuron</t>
  </si>
  <si>
    <t>Tefluthrin</t>
  </si>
  <si>
    <t>Tembotrione</t>
  </si>
  <si>
    <t>Terbacil</t>
  </si>
  <si>
    <t>Terbufos</t>
  </si>
  <si>
    <t>Tetraacetylethylenediamine</t>
  </si>
  <si>
    <t>Tetrachlorvinphos ((Z)-Isomer)</t>
  </si>
  <si>
    <t>Tetraconazole</t>
  </si>
  <si>
    <t>Tetramethrin</t>
  </si>
  <si>
    <t>Thiabendazole</t>
  </si>
  <si>
    <t>Thiamethoxam</t>
  </si>
  <si>
    <t>Thidiazuron</t>
  </si>
  <si>
    <t>Thiencarbazone-Methyl</t>
  </si>
  <si>
    <t>Thifensulfuron Methyl</t>
  </si>
  <si>
    <t>Thiobencarb</t>
  </si>
  <si>
    <t>Thiodicarb</t>
  </si>
  <si>
    <t>Thiophanate-Methyl</t>
  </si>
  <si>
    <t>Thiram</t>
  </si>
  <si>
    <t>Thymol</t>
  </si>
  <si>
    <t>Tobacco Stems (2-0-6)</t>
  </si>
  <si>
    <t>Tolclofos-Methyl</t>
  </si>
  <si>
    <t>Tolfenpyrad</t>
  </si>
  <si>
    <t>Topramezone</t>
  </si>
  <si>
    <t>Triadimefon</t>
  </si>
  <si>
    <t>Triadimenol</t>
  </si>
  <si>
    <t>Tribenuron-Methyl</t>
  </si>
  <si>
    <t>Tribuphos</t>
  </si>
  <si>
    <t>Trichlorfon</t>
  </si>
  <si>
    <t>Trichoderma Asperellum, Strain T34</t>
  </si>
  <si>
    <t>Trichoderma Gamsii</t>
  </si>
  <si>
    <t>Trichoderma Hamatum Th382</t>
  </si>
  <si>
    <t>Trichoderma Harzianum Rifai (Variety); Krl-Ag2 (Strain)</t>
  </si>
  <si>
    <t>Trichoderma Polysporum (Atcc 20475)</t>
  </si>
  <si>
    <t>Trichoderma Virens Strain G-41</t>
  </si>
  <si>
    <t>Trichoderma Viride (Atcc 20476)</t>
  </si>
  <si>
    <t>Triclopyr</t>
  </si>
  <si>
    <t>Triclopyr, Choline Salt</t>
  </si>
  <si>
    <t>Triethylamine Triclopyr</t>
  </si>
  <si>
    <t>Trifloxystrobin</t>
  </si>
  <si>
    <t>Trifloxysulfuron-Sodium</t>
  </si>
  <si>
    <t>Triflumizole</t>
  </si>
  <si>
    <t>Trifluralin</t>
  </si>
  <si>
    <t>Trinexapac-Ethyl</t>
  </si>
  <si>
    <t>Triticonazole</t>
  </si>
  <si>
    <t>Tung Pumace (8-2-2)</t>
  </si>
  <si>
    <t>Ulocladium Oudemansii (U3 Strain)</t>
  </si>
  <si>
    <t>Urea (46-0-0)</t>
  </si>
  <si>
    <t>Urea - Formaldehyde (38-0-0)</t>
  </si>
  <si>
    <t>Urea Solution (20-0-0)</t>
  </si>
  <si>
    <t>Valifenalate</t>
  </si>
  <si>
    <t>Verbenone</t>
  </si>
  <si>
    <t>Verticillium Dahliae Isolate Wcs 850</t>
  </si>
  <si>
    <t>Virucide</t>
  </si>
  <si>
    <t>Warfarin</t>
  </si>
  <si>
    <t>Wood Ash</t>
  </si>
  <si>
    <t>Zeta-Cypermethrin</t>
  </si>
  <si>
    <t>Zinc Ammonium Sulfate Solution (10-0-0)</t>
  </si>
  <si>
    <t>Zinc Borate (3Zno, 2B03, 3.5H2O; Mw 434.66)</t>
  </si>
  <si>
    <t>Zinc Chelate</t>
  </si>
  <si>
    <t>Zinc Manganese Amm Sulfate (14-0-0)</t>
  </si>
  <si>
    <t>Zinc Oxide</t>
  </si>
  <si>
    <t>Zinc Oxysulfate</t>
  </si>
  <si>
    <t>Zinc Sulfate</t>
  </si>
  <si>
    <t>Zinc Sulfate Solution</t>
  </si>
  <si>
    <t>Ziram</t>
  </si>
  <si>
    <t>Zoxamide</t>
  </si>
  <si>
    <t>\</t>
  </si>
  <si>
    <t>Other Type</t>
  </si>
  <si>
    <t>Operations ID</t>
  </si>
  <si>
    <t>Input Categories</t>
  </si>
  <si>
    <t>ti code</t>
  </si>
  <si>
    <t>parent</t>
  </si>
  <si>
    <t>Operation ID</t>
  </si>
  <si>
    <t>Last update</t>
  </si>
  <si>
    <t>Author</t>
  </si>
  <si>
    <t>Spatial Front Inc.</t>
  </si>
  <si>
    <t>•</t>
  </si>
  <si>
    <r>
      <t xml:space="preserve">System requirement: </t>
    </r>
    <r>
      <rPr>
        <u/>
        <sz val="11"/>
        <color theme="1"/>
        <rFont val="Calibri"/>
        <family val="2"/>
        <scheme val="minor"/>
      </rPr>
      <t>Excel 2021 or later</t>
    </r>
  </si>
  <si>
    <t xml:space="preserve">Unblock macros-enabled workbook: </t>
  </si>
  <si>
    <t>(2) Unblock macros:</t>
  </si>
  <si>
    <t>Use this setting to enable macros:</t>
  </si>
  <si>
    <t>(1) Right-click on the file, and select Properties from context menu.</t>
  </si>
  <si>
    <t>INTEGER</t>
  </si>
  <si>
    <t>Enable Excel macros</t>
  </si>
  <si>
    <r>
      <t xml:space="preserve">Note: Data entry only. Do not </t>
    </r>
    <r>
      <rPr>
        <u/>
        <sz val="11"/>
        <color theme="1"/>
        <rFont val="Calibri"/>
        <family val="2"/>
        <scheme val="minor"/>
      </rPr>
      <t>manually add or delete rows and columns</t>
    </r>
    <r>
      <rPr>
        <sz val="11"/>
        <color theme="1"/>
        <rFont val="Calibri"/>
        <family val="2"/>
        <scheme val="minor"/>
      </rPr>
      <t xml:space="preserve"> from workbook.</t>
    </r>
  </si>
  <si>
    <r>
      <t xml:space="preserve">Save the file in </t>
    </r>
    <r>
      <rPr>
        <u/>
        <sz val="11"/>
        <color theme="1"/>
        <rFont val="Calibri"/>
        <family val="2"/>
        <scheme val="minor"/>
      </rPr>
      <t>.xlsx format (macro free)</t>
    </r>
    <r>
      <rPr>
        <sz val="11"/>
        <color theme="1"/>
        <rFont val="Calibri"/>
        <family val="2"/>
        <scheme val="minor"/>
      </rPr>
      <t xml:space="preserve"> prior to import to PODS.</t>
    </r>
  </si>
  <si>
    <t>CARL KOCH</t>
  </si>
  <si>
    <t>CARL ANDERSON</t>
  </si>
  <si>
    <t>LORETTA METZ</t>
  </si>
  <si>
    <t>Producer Project</t>
  </si>
  <si>
    <t>"Soil Health Management Unit" AKA Parcel, Field, PLU, etc.</t>
  </si>
  <si>
    <t>Cropland In Field Soil Health Asessment</t>
  </si>
  <si>
    <t>Assesment Guides Found Here</t>
  </si>
  <si>
    <t>Interpreting Indicators of Rangeland Health</t>
  </si>
  <si>
    <t>Assessment Guides Found Here</t>
  </si>
  <si>
    <t>Latitude of Sample One</t>
  </si>
  <si>
    <t>Longitude of Sample One</t>
  </si>
  <si>
    <t>Latitude of Sample Two</t>
  </si>
  <si>
    <t>Longitude of Sample Two</t>
  </si>
  <si>
    <t>Latitude of Sample Three</t>
  </si>
  <si>
    <t>Longitude of Sample Three</t>
  </si>
  <si>
    <t>Latitude of Sample Four</t>
  </si>
  <si>
    <t>Longitude of Sample Four</t>
  </si>
  <si>
    <t>Longitude of Sample Five</t>
  </si>
  <si>
    <t>Latitude of Sample Five</t>
  </si>
  <si>
    <t>Pasture Condition Scoring</t>
  </si>
  <si>
    <t>Guide Found Here</t>
  </si>
  <si>
    <t>Determining Indicators of Pasture Health</t>
  </si>
  <si>
    <t>If Applicable</t>
  </si>
  <si>
    <t>Details Found Here</t>
  </si>
  <si>
    <t>Methods applied to soil samples in order to produce measurements relevant to soil health. These methods must be created in order to provide Soil Test Results</t>
  </si>
  <si>
    <t>This field records the "Well Known Text" representation of this unit's borders. For more information, check the "Help" Sheet.</t>
  </si>
  <si>
    <t>ADDITIONAL HELP</t>
  </si>
  <si>
    <t>WKT or Well Known Text is a format used for representing shapes. In PODS we use WKT for representing some geographic and land areas.</t>
  </si>
  <si>
    <t>In order to represent your land area in this format, you start with the bounding points of the area.</t>
  </si>
  <si>
    <t>Here is an example from the mapping tool within PODS:</t>
  </si>
  <si>
    <t>You can provide between one and five individual soil sampling locations used in gathering the composite sample.</t>
  </si>
  <si>
    <t>Each point becomes a pair that defines the outside edge of a POLYGON, which is written out as POLYGON((LAT LONG, LAT LONG, LAT LONG, LAT LONG)). Providing a minimum of six decimal points will aid in accurate capture of the land area.</t>
  </si>
  <si>
    <t>Water Sample Test Results for Land Units Which Are Irrigated</t>
  </si>
  <si>
    <t>On Farm and In Field Agricultural Operations</t>
  </si>
  <si>
    <t>Physical and Economic Inputs to Operations defined in the Operations Sheet.</t>
  </si>
  <si>
    <t>Additional Sampling Depth 1 (Unit Inches)</t>
  </si>
  <si>
    <t>Additional Sampling Depth 2 (Unit Inches)</t>
  </si>
  <si>
    <t>Additional Sampling Depth 3 (Unit Inches)</t>
  </si>
  <si>
    <t>You can use the tool within PODS or a publically available tool like wktmap.com in order</t>
  </si>
  <si>
    <t xml:space="preserve">to produce the WKT for your land use areas. </t>
  </si>
  <si>
    <t>Oct-21-2024</t>
  </si>
  <si>
    <t>In order to remove an item from one of the multi-select lists you can choose it again</t>
  </si>
  <si>
    <t>from the dropdown. In order to remove all you may press delete. You may safely ignroe</t>
  </si>
  <si>
    <t>the data type errors on multi-select lists.</t>
  </si>
  <si>
    <t>(In order to provide an input you must choose a category first.)</t>
  </si>
  <si>
    <t>Not Tested</t>
  </si>
  <si>
    <t>Project Background (Two Sentence Summary)</t>
  </si>
  <si>
    <t>There is a known visual issue that sometimes causes empty rows to be formatted red</t>
  </si>
  <si>
    <t>As long as the row is fully empty this should cause no issues for your import.</t>
  </si>
  <si>
    <t>(472) Access Control</t>
  </si>
  <si>
    <t>(560) Access Road</t>
  </si>
  <si>
    <t>(309) Agrichemical Handling Facility</t>
  </si>
  <si>
    <t>(371) Air Filtration and Scrubbing</t>
  </si>
  <si>
    <t>(311) Alley Cropping</t>
  </si>
  <si>
    <t>(333) Amending Soil Properties with Gypsum Products</t>
  </si>
  <si>
    <t>(591) Amendments for Treatment of Agricultural Waste</t>
  </si>
  <si>
    <t>(366) Anaerobic Digester</t>
  </si>
  <si>
    <t>(316) Animal Mortality Facility</t>
  </si>
  <si>
    <t>(450) Anionic Polyacrylamide (PAM) Application</t>
  </si>
  <si>
    <r>
      <rPr>
        <b/>
        <sz val="11"/>
        <rFont val="Calibri"/>
        <family val="2"/>
        <scheme val="minor"/>
      </rPr>
      <t xml:space="preserve">(397) </t>
    </r>
    <r>
      <rPr>
        <sz val="11"/>
        <rFont val="Calibri"/>
        <family val="2"/>
        <scheme val="minor"/>
      </rPr>
      <t>Aquaculture Pond</t>
    </r>
  </si>
  <si>
    <t>(396) Aquatic Organism Passage</t>
  </si>
  <si>
    <t>(400) Bivalve Aquaculture Gear and Biofouling Control</t>
  </si>
  <si>
    <t>(314) Brush Management</t>
  </si>
  <si>
    <t>(584) Channel Bed Stabilization</t>
  </si>
  <si>
    <t>(326) Clearing and Snagging</t>
  </si>
  <si>
    <t>(372) Combustion System Improvement</t>
  </si>
  <si>
    <t>(317) Composting Facility</t>
  </si>
  <si>
    <t>(327) Conservation Cover</t>
  </si>
  <si>
    <t>(328) Conservation Crop Rotation</t>
  </si>
  <si>
    <t>(656) Constructed Wetland</t>
  </si>
  <si>
    <t>(332) Contour Buffer Strips</t>
  </si>
  <si>
    <t>(330) Contour Farming</t>
  </si>
  <si>
    <t>(331) Contour Orchard and Other Perennial Crops</t>
  </si>
  <si>
    <t>(334) Controlled Traffic Farming</t>
  </si>
  <si>
    <t>(340) Cover Crop</t>
  </si>
  <si>
    <t>(342) Critical Area Planting</t>
  </si>
  <si>
    <t>(589) Cross Wind Trap Strips</t>
  </si>
  <si>
    <t>(589) Crosswind Ridges</t>
  </si>
  <si>
    <t>(402) Dam</t>
  </si>
  <si>
    <t>(348) Dam, Diversion</t>
  </si>
  <si>
    <t>(324) Deep Tillage</t>
  </si>
  <si>
    <t>(605) Denitrifying Bioreactor</t>
  </si>
  <si>
    <t>(356) Dike</t>
  </si>
  <si>
    <t>(362) Diversion</t>
  </si>
  <si>
    <t>(554) Drainage Water Management</t>
  </si>
  <si>
    <t>(432) Dry Hydrant</t>
  </si>
  <si>
    <t>(375) Dust Control from Animal Activity on Open Lot Surfaces</t>
  </si>
  <si>
    <t>(373) Dust Control on Unpaved Roads and Surfaces</t>
  </si>
  <si>
    <t>(647) Early Successional Habitat Development-Mgt</t>
  </si>
  <si>
    <t>(368) Emergency Animal Mortality Management</t>
  </si>
  <si>
    <t>(672) Energy Efficient Building Envelope</t>
  </si>
  <si>
    <t>(670) Energy Efficient Lighting System</t>
  </si>
  <si>
    <t>(374) Farmstead Energy Improvement</t>
  </si>
  <si>
    <t>(592) Feed Management</t>
  </si>
  <si>
    <t>(382) Fence</t>
  </si>
  <si>
    <t>(386) Field Border</t>
  </si>
  <si>
    <t>(376) Field Operations Emissions Reduction</t>
  </si>
  <si>
    <t>(393) Filter Strip</t>
  </si>
  <si>
    <t>(394) Firebreak</t>
  </si>
  <si>
    <t>(398) Fish Raceway or Tank</t>
  </si>
  <si>
    <t>(399) Fishpond Management</t>
  </si>
  <si>
    <t>(511) Forage Harvest Management</t>
  </si>
  <si>
    <t>(666) Forest Stand Improvement</t>
  </si>
  <si>
    <t>(655) Forest Trails and Landings</t>
  </si>
  <si>
    <t>(383) Fuel Break</t>
  </si>
  <si>
    <t>(410) Grade Stabilization Structure</t>
  </si>
  <si>
    <t>(412) Grassed Waterway</t>
  </si>
  <si>
    <t>(548) Grazing Land Mechanical Treatment</t>
  </si>
  <si>
    <t>(355) Groundwater Testing</t>
  </si>
  <si>
    <t>(561) Heavy Use Area Protection</t>
  </si>
  <si>
    <t>(422) Hedgerow Planting</t>
  </si>
  <si>
    <t>(315) Herbaceous Weed Treatment</t>
  </si>
  <si>
    <t>(603) Herbaceous Wind Barriers</t>
  </si>
  <si>
    <t>(325) High Tunnel System</t>
  </si>
  <si>
    <t>(423) Hillside Ditch</t>
  </si>
  <si>
    <t>(447) Irrigation and Drainage Tailwater Recovery</t>
  </si>
  <si>
    <t>(320) Irrigation Canal or Lateral</t>
  </si>
  <si>
    <t>(428) Irrigation Ditch Lining</t>
  </si>
  <si>
    <t>(388) Irrigation Field Ditch</t>
  </si>
  <si>
    <t>(464) Irrigation Land Leveling</t>
  </si>
  <si>
    <t>(430) Irrigation Pipeline</t>
  </si>
  <si>
    <t>(436) Irrigation Reservoir</t>
  </si>
  <si>
    <t>(441) Irrigation System, Microirrigation</t>
  </si>
  <si>
    <t>(443) Irrigation System, Surface and Subsurface</t>
  </si>
  <si>
    <t>(449) Irrigation Water Management</t>
  </si>
  <si>
    <t>(527) Karst Sinkhole Treatment</t>
  </si>
  <si>
    <t>(460) Land Clearing</t>
  </si>
  <si>
    <t>(543) Land Reclamation, Abandoned Mined Land</t>
  </si>
  <si>
    <t>(544) Land Reclamation, Currently Mined Land</t>
  </si>
  <si>
    <t>(453) Land Reclamation, Landslide Treatment</t>
  </si>
  <si>
    <t>(455) Land Reclamation, Toxic Discharge Control</t>
  </si>
  <si>
    <t>(466) Land Smoothing</t>
  </si>
  <si>
    <t>(468) Lined Waterway or Outlet</t>
  </si>
  <si>
    <t>(516) Livestock Pipeline</t>
  </si>
  <si>
    <t>(576) Livestock Shelter Structure</t>
  </si>
  <si>
    <t>(457) Mine Shaft and Adit Closing</t>
  </si>
  <si>
    <t>(353) Monitoring Well</t>
  </si>
  <si>
    <t>(484) Mulching</t>
  </si>
  <si>
    <t>(379) Multi-Story Cropping</t>
  </si>
  <si>
    <t>(590) Nutrient Management</t>
  </si>
  <si>
    <t>(500) Obstruction Removal</t>
  </si>
  <si>
    <t>(319) On-Farm Secondary Containment Facility</t>
  </si>
  <si>
    <t>(582) Open Channel</t>
  </si>
  <si>
    <t>(512) Pasture and Hay Planting</t>
  </si>
  <si>
    <t>(595) Pest Management Conservation System</t>
  </si>
  <si>
    <t>(378) Pond</t>
  </si>
  <si>
    <t>(520) Pond Sealing or Lining, Compacted Soil Treatment</t>
  </si>
  <si>
    <t>(522) Pond Sealing or Lining, Concrete</t>
  </si>
  <si>
    <t>(521) Pond Sealing or Lining, Geomembrane or Geosynthetic Clay Liner</t>
  </si>
  <si>
    <t>(462) Precision Land Forming</t>
  </si>
  <si>
    <t>(338) Prescribed Burning</t>
  </si>
  <si>
    <t>(528) Prescribed Grazing</t>
  </si>
  <si>
    <t>(533) Pumping Plant</t>
  </si>
  <si>
    <t>(550) Range Planting</t>
  </si>
  <si>
    <t>(562) Recreation Area Improvement</t>
  </si>
  <si>
    <t>(566) Recreation Land Grading and Shaping</t>
  </si>
  <si>
    <t>(329) Residue and Tillage Management, No Till</t>
  </si>
  <si>
    <t>(345) Residue and Tillage Management, Reduced Till</t>
  </si>
  <si>
    <t>(643) Restoration of Rare or Declining Natural Communities</t>
  </si>
  <si>
    <t>(391) Riparian Forest Buffer</t>
  </si>
  <si>
    <t>(390) Riparian Herbaceous Cover</t>
  </si>
  <si>
    <t>(654) Road-Trail-Landing Closure and Treatment</t>
  </si>
  <si>
    <t>(555) Rock Wall Terrace</t>
  </si>
  <si>
    <t>(558) Roof Runoff Structure</t>
  </si>
  <si>
    <t>(367) Roofs and Covers</t>
  </si>
  <si>
    <t>(557) Row Arrangement</t>
  </si>
  <si>
    <t>(610) Salinity and Sodic Soil Management</t>
  </si>
  <si>
    <t>(604) Saturated Buffer</t>
  </si>
  <si>
    <t>(350) Sediment Basin</t>
  </si>
  <si>
    <t>(646) Shallow Water Development and Management</t>
  </si>
  <si>
    <t>(318) Short Term Storage of Animal Waste and By-Products</t>
  </si>
  <si>
    <t>(381) Silvopasture</t>
  </si>
  <si>
    <t>(336) Soil Carbon Amendment</t>
  </si>
  <si>
    <t xml:space="preserve"> (572) Spoil Disposal</t>
  </si>
  <si>
    <t>(574) Spring Development</t>
  </si>
  <si>
    <t>(442) Sprinkler System</t>
  </si>
  <si>
    <t>(570) Stormwater Runoff Control</t>
  </si>
  <si>
    <t>(578) Stream Crossing</t>
  </si>
  <si>
    <t>(395) Stream Habitat Improvement and Management</t>
  </si>
  <si>
    <t>(580) Streambank and Shoreline Protection</t>
  </si>
  <si>
    <t>(585) Stripcropping</t>
  </si>
  <si>
    <t>(587) Structure for Water Control</t>
  </si>
  <si>
    <t>(649) Structures for Wildlife</t>
  </si>
  <si>
    <t>(606) Subsurface Drain</t>
  </si>
  <si>
    <t>(607) Surface Drain, Field Ditch</t>
  </si>
  <si>
    <t>(608) Surface Drain, Main or Lateral</t>
  </si>
  <si>
    <t>(609) Surface Roughening</t>
  </si>
  <si>
    <t>(600) Terrace</t>
  </si>
  <si>
    <t>(575) Trails and Walkways</t>
  </si>
  <si>
    <t>(612) Tree/Shrub Establishment</t>
  </si>
  <si>
    <t>(660) Tree/Shrub Pruning</t>
  </si>
  <si>
    <t>(490) Tree/Shrub Site Preparation</t>
  </si>
  <si>
    <t>(620) Underground Outlet</t>
  </si>
  <si>
    <t>(645) Upland Wildlife Habitat Management</t>
  </si>
  <si>
    <t>(635) Vegetated Treatment Area</t>
  </si>
  <si>
    <t>(601) Vegetative Barrier</t>
  </si>
  <si>
    <t>(630) Vertical Drain</t>
  </si>
  <si>
    <t>(360) Waste Facility Closure</t>
  </si>
  <si>
    <t>(633) Waste Recycling</t>
  </si>
  <si>
    <t>(632) Waste Separation Facility</t>
  </si>
  <si>
    <t>(313) Waste Storage Facility</t>
  </si>
  <si>
    <t>(634) Waste Transfer</t>
  </si>
  <si>
    <t>(629) Waste Treatment</t>
  </si>
  <si>
    <t>(359) Waste Treatment Lagoon</t>
  </si>
  <si>
    <t>(638) Water and Sediment Control Basin</t>
  </si>
  <si>
    <t>(636) Water Harvesting Catchment</t>
  </si>
  <si>
    <t>(642) Water Well</t>
  </si>
  <si>
    <t>(614) Watering Facility</t>
  </si>
  <si>
    <t>(640) Waterspreading</t>
  </si>
  <si>
    <t>(351) Well Decommissioning</t>
  </si>
  <si>
    <t>(658) Wetland Creation</t>
  </si>
  <si>
    <t>(659) Wetland Enhancement</t>
  </si>
  <si>
    <t>(657) Wetland Restoration</t>
  </si>
  <si>
    <t>(644) Wetland Wildlife Habitat Management</t>
  </si>
  <si>
    <t>(420) Wildlife Habitat Planting</t>
  </si>
  <si>
    <t>(380) Windbreak-Shelterbelt Establishment</t>
  </si>
  <si>
    <t>(650) Windbreak-Shelterbelt Renovation</t>
  </si>
  <si>
    <t>(384) Woody Residue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</si>
</sst>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9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3F3F3F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2" tint="-0.499984740745262"/>
      <name val="Calibri"/>
      <family val="2"/>
      <scheme val="minor"/>
    </font>
    <font>
      <b/>
      <sz val="28"/>
      <color theme="1"/>
      <name val="Arial"/>
      <family val="2"/>
    </font>
    <font>
      <sz val="11"/>
      <color theme="2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DDEBF7"/>
        <bgColor rgb="FFDDEBF7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CC"/>
        <bgColor indexed="64"/>
      </patternFill>
    </fill>
  </fills>
  <borders count="1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13" fillId="0" borderId="0" applyNumberFormat="0" applyFill="0" applyBorder="0" applyAlignment="0" applyProtection="0"/>
  </cellStyleXfs>
  <cellXfs count="91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7" borderId="0" xfId="0" applyFill="1"/>
    <xf numFmtId="0" fontId="0" fillId="6" borderId="0" xfId="0" applyFill="1"/>
    <xf numFmtId="0" fontId="0" fillId="8" borderId="0" xfId="0" applyFill="1"/>
    <xf numFmtId="0" fontId="0" fillId="9" borderId="0" xfId="0" applyFill="1" applyAlignment="1">
      <alignment wrapText="1"/>
    </xf>
    <xf numFmtId="0" fontId="0" fillId="9" borderId="0" xfId="0" applyFill="1"/>
    <xf numFmtId="0" fontId="7" fillId="9" borderId="0" xfId="0" applyFont="1" applyFill="1" applyAlignment="1">
      <alignment horizontal="center"/>
    </xf>
    <xf numFmtId="0" fontId="6" fillId="10" borderId="1" xfId="1" applyFont="1" applyFill="1" applyAlignment="1">
      <alignment horizontal="center" vertical="center" wrapText="1"/>
    </xf>
    <xf numFmtId="0" fontId="8" fillId="9" borderId="0" xfId="0" applyFont="1" applyFill="1"/>
    <xf numFmtId="0" fontId="3" fillId="0" borderId="4" xfId="1" applyFont="1" applyFill="1" applyBorder="1"/>
    <xf numFmtId="0" fontId="0" fillId="9" borderId="0" xfId="0" applyFill="1" applyProtection="1">
      <protection locked="0"/>
    </xf>
    <xf numFmtId="0" fontId="0" fillId="9" borderId="0" xfId="0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9" fillId="9" borderId="0" xfId="0" applyFont="1" applyFill="1"/>
    <xf numFmtId="0" fontId="7" fillId="9" borderId="0" xfId="0" applyFont="1" applyFill="1" applyAlignment="1" applyProtection="1">
      <alignment horizontal="center" vertical="center"/>
      <protection locked="0"/>
    </xf>
    <xf numFmtId="0" fontId="3" fillId="0" borderId="1" xfId="1" applyFont="1" applyFill="1"/>
    <xf numFmtId="0" fontId="0" fillId="0" borderId="0" xfId="0" applyProtection="1">
      <protection locked="0"/>
    </xf>
    <xf numFmtId="164" fontId="3" fillId="0" borderId="1" xfId="1" applyNumberFormat="1" applyFont="1" applyFill="1"/>
    <xf numFmtId="164" fontId="3" fillId="0" borderId="4" xfId="1" applyNumberFormat="1" applyFont="1" applyFill="1" applyBorder="1"/>
    <xf numFmtId="2" fontId="3" fillId="0" borderId="1" xfId="1" applyNumberFormat="1" applyFont="1" applyFill="1"/>
    <xf numFmtId="0" fontId="6" fillId="10" borderId="1" xfId="1" applyFont="1" applyFill="1" applyAlignment="1">
      <alignment horizontal="center" vertical="center"/>
    </xf>
    <xf numFmtId="0" fontId="6" fillId="10" borderId="1" xfId="1" applyFont="1" applyFill="1" applyAlignment="1" applyProtection="1">
      <alignment horizontal="center" vertical="center" wrapText="1"/>
      <protection locked="0"/>
    </xf>
    <xf numFmtId="0" fontId="0" fillId="11" borderId="0" xfId="0" applyFill="1"/>
    <xf numFmtId="0" fontId="4" fillId="0" borderId="4" xfId="1" applyFont="1" applyFill="1" applyBorder="1" applyAlignment="1" applyProtection="1">
      <protection locked="0"/>
    </xf>
    <xf numFmtId="0" fontId="4" fillId="0" borderId="0" xfId="0" applyFont="1"/>
    <xf numFmtId="0" fontId="10" fillId="10" borderId="0" xfId="0" applyFont="1" applyFill="1" applyAlignment="1">
      <alignment horizontal="center" vertical="center" wrapText="1"/>
    </xf>
    <xf numFmtId="0" fontId="11" fillId="10" borderId="0" xfId="0" applyFont="1" applyFill="1" applyAlignment="1">
      <alignment horizontal="center" vertical="center" wrapText="1"/>
    </xf>
    <xf numFmtId="0" fontId="10" fillId="10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2" fontId="3" fillId="0" borderId="4" xfId="1" applyNumberFormat="1" applyFont="1" applyFill="1" applyBorder="1"/>
    <xf numFmtId="49" fontId="4" fillId="0" borderId="0" xfId="0" applyNumberFormat="1" applyFont="1"/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4" xfId="1" applyNumberFormat="1" applyFont="1" applyFill="1" applyBorder="1"/>
    <xf numFmtId="0" fontId="13" fillId="11" borderId="0" xfId="2" applyFill="1" applyBorder="1"/>
    <xf numFmtId="0" fontId="0" fillId="11" borderId="0" xfId="0" applyFill="1" applyAlignment="1">
      <alignment horizontal="center"/>
    </xf>
    <xf numFmtId="0" fontId="0" fillId="9" borderId="5" xfId="0" applyFill="1" applyBorder="1" applyAlignment="1">
      <alignment vertical="center"/>
    </xf>
    <xf numFmtId="0" fontId="0" fillId="9" borderId="6" xfId="0" applyFill="1" applyBorder="1" applyAlignment="1">
      <alignment horizontal="center" vertical="center"/>
    </xf>
    <xf numFmtId="0" fontId="8" fillId="9" borderId="6" xfId="0" applyFont="1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11" borderId="8" xfId="0" applyFill="1" applyBorder="1"/>
    <xf numFmtId="0" fontId="0" fillId="11" borderId="9" xfId="0" applyFill="1" applyBorder="1"/>
    <xf numFmtId="0" fontId="14" fillId="11" borderId="0" xfId="0" applyFont="1" applyFill="1"/>
    <xf numFmtId="0" fontId="0" fillId="11" borderId="10" xfId="0" applyFill="1" applyBorder="1"/>
    <xf numFmtId="0" fontId="0" fillId="11" borderId="11" xfId="0" applyFill="1" applyBorder="1" applyAlignment="1">
      <alignment horizontal="center"/>
    </xf>
    <xf numFmtId="0" fontId="0" fillId="11" borderId="11" xfId="0" applyFill="1" applyBorder="1"/>
    <xf numFmtId="0" fontId="0" fillId="11" borderId="12" xfId="0" applyFill="1" applyBorder="1"/>
    <xf numFmtId="0" fontId="3" fillId="0" borderId="4" xfId="1" applyFont="1" applyFill="1" applyBorder="1" applyAlignment="1"/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8" fillId="9" borderId="0" xfId="0" applyFont="1" applyFill="1" applyAlignment="1">
      <alignment horizontal="left"/>
    </xf>
    <xf numFmtId="1" fontId="3" fillId="0" borderId="1" xfId="1" applyNumberFormat="1" applyFont="1" applyFill="1"/>
    <xf numFmtId="0" fontId="3" fillId="0" borderId="1" xfId="1" applyNumberFormat="1" applyFont="1" applyFill="1"/>
    <xf numFmtId="0" fontId="12" fillId="0" borderId="1" xfId="1" applyFont="1" applyFill="1"/>
    <xf numFmtId="0" fontId="3" fillId="0" borderId="1" xfId="1" applyFont="1" applyFill="1" applyAlignment="1">
      <alignment horizontal="center"/>
    </xf>
    <xf numFmtId="0" fontId="0" fillId="0" borderId="1" xfId="1" applyNumberFormat="1" applyFont="1" applyFill="1" applyAlignment="1">
      <alignment horizontal="center"/>
    </xf>
    <xf numFmtId="2" fontId="3" fillId="0" borderId="4" xfId="1" applyNumberFormat="1" applyFont="1" applyFill="1" applyBorder="1" applyAlignment="1" applyProtection="1">
      <protection locked="0"/>
    </xf>
    <xf numFmtId="1" fontId="3" fillId="0" borderId="4" xfId="1" applyNumberFormat="1" applyFont="1" applyFill="1" applyBorder="1"/>
    <xf numFmtId="0" fontId="7" fillId="9" borderId="0" xfId="0" applyFont="1" applyFill="1" applyAlignment="1">
      <alignment horizontal="center" wrapText="1"/>
    </xf>
    <xf numFmtId="0" fontId="13" fillId="9" borderId="0" xfId="2" applyFill="1"/>
    <xf numFmtId="0" fontId="3" fillId="0" borderId="1" xfId="1" applyFont="1" applyFill="1" applyAlignment="1">
      <alignment wrapText="1"/>
    </xf>
    <xf numFmtId="0" fontId="0" fillId="9" borderId="8" xfId="0" applyFill="1" applyBorder="1"/>
    <xf numFmtId="0" fontId="0" fillId="9" borderId="14" xfId="0" applyFill="1" applyBorder="1"/>
    <xf numFmtId="0" fontId="7" fillId="9" borderId="13" xfId="0" applyFont="1" applyFill="1" applyBorder="1" applyAlignment="1">
      <alignment horizontal="center"/>
    </xf>
    <xf numFmtId="0" fontId="0" fillId="9" borderId="14" xfId="0" applyFill="1" applyBorder="1" applyAlignment="1">
      <alignment wrapText="1"/>
    </xf>
    <xf numFmtId="0" fontId="0" fillId="11" borderId="9" xfId="0" applyFill="1" applyBorder="1" applyAlignment="1">
      <alignment wrapText="1"/>
    </xf>
    <xf numFmtId="0" fontId="0" fillId="11" borderId="0" xfId="0" applyFill="1" applyAlignment="1">
      <alignment wrapText="1"/>
    </xf>
    <xf numFmtId="0" fontId="0" fillId="9" borderId="9" xfId="0" applyFill="1" applyBorder="1"/>
    <xf numFmtId="0" fontId="7" fillId="9" borderId="15" xfId="0" applyFont="1" applyFill="1" applyBorder="1" applyAlignment="1">
      <alignment horizontal="center"/>
    </xf>
    <xf numFmtId="0" fontId="6" fillId="10" borderId="16" xfId="1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3" fillId="0" borderId="4" xfId="1" applyFont="1" applyFill="1" applyBorder="1" applyAlignment="1">
      <alignment wrapText="1"/>
    </xf>
    <xf numFmtId="0" fontId="17" fillId="9" borderId="0" xfId="0" applyFont="1" applyFill="1"/>
    <xf numFmtId="0" fontId="14" fillId="9" borderId="0" xfId="0" applyFont="1" applyFill="1" applyAlignment="1">
      <alignment horizontal="center"/>
    </xf>
    <xf numFmtId="0" fontId="3" fillId="11" borderId="4" xfId="1" applyFont="1" applyFill="1" applyBorder="1"/>
    <xf numFmtId="0" fontId="3" fillId="11" borderId="4" xfId="1" applyFont="1" applyFill="1" applyBorder="1" applyAlignment="1"/>
    <xf numFmtId="1" fontId="3" fillId="11" borderId="4" xfId="1" applyNumberFormat="1" applyFont="1" applyFill="1" applyBorder="1"/>
    <xf numFmtId="0" fontId="0" fillId="11" borderId="0" xfId="0" applyFill="1" applyAlignment="1">
      <alignment wrapText="1"/>
    </xf>
    <xf numFmtId="0" fontId="0" fillId="11" borderId="9" xfId="0" applyFill="1" applyBorder="1" applyAlignment="1">
      <alignment wrapText="1"/>
    </xf>
    <xf numFmtId="0" fontId="17" fillId="9" borderId="0" xfId="0" applyFont="1" applyFill="1" applyAlignment="1">
      <alignment wrapText="1"/>
    </xf>
    <xf numFmtId="0" fontId="0" fillId="13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3">
    <cellStyle name="Hyperlink" xfId="2" builtinId="8"/>
    <cellStyle name="Normal" xfId="0" builtinId="0"/>
    <cellStyle name="Output" xfId="1" builtinId="21"/>
  </cellStyles>
  <dxfs count="289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1" formatCode="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164" formatCode="m/d/yyyy;@"/>
      <fill>
        <patternFill patternType="none">
          <fgColor indexed="64"/>
          <bgColor auto="1"/>
        </patternFill>
      </fill>
      <border outline="0">
        <left style="thin">
          <color rgb="FF3F3F3F"/>
        </left>
      </border>
    </dxf>
    <dxf>
      <font>
        <b val="0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3" tint="0.79998168889431442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</font>
      <numFmt numFmtId="0" formatCode="General"/>
      <fill>
        <patternFill patternType="none">
          <fgColor indexed="64"/>
          <bgColor auto="1"/>
        </patternFill>
      </fill>
      <border>
        <left style="thin">
          <color rgb="FF3F3F3F"/>
        </left>
        <right style="thin">
          <color rgb="FF3F3F3F"/>
        </right>
      </border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1" formatCode="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164" formatCode="m/d/yyyy;@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164" formatCode="m/d/yyyy;@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</dxf>
    <dxf>
      <font>
        <b val="0"/>
      </font>
      <numFmt numFmtId="1" formatCode="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</font>
      <numFmt numFmtId="2" formatCode="0.0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164" formatCode="m/d/yyyy;@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164" formatCode="m/d/yyyy;@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164" formatCode="m/d/yyyy;@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164" formatCode="m/d/yyyy;@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164" formatCode="m/d/yyyy;@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1" formatCode="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1" formatCode="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numFmt numFmtId="164" formatCode="m/d/yyyy;@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</font>
      <numFmt numFmtId="1" formatCode="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F3F3F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b val="0"/>
      </font>
      <numFmt numFmtId="1" formatCode="0"/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  <border outline="0">
        <left style="thin">
          <color rgb="FF3F3F3F"/>
        </left>
      </border>
    </dxf>
    <dxf>
      <font>
        <b val="0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</font>
      <numFmt numFmtId="1" formatCode="0"/>
      <fill>
        <patternFill patternType="none">
          <fgColor indexed="64"/>
          <bgColor auto="1"/>
        </patternFill>
      </fill>
      <border outline="0">
        <right style="thin">
          <color rgb="FF3F3F3F"/>
        </right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left style="thin">
          <color rgb="FF3F3F3F"/>
        </left>
        <right style="thin">
          <color rgb="FF3F3F3F"/>
        </right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>
        <left style="thin">
          <color rgb="FF3F3F3F"/>
        </left>
        <right style="thin">
          <color rgb="FF3F3F3F"/>
        </right>
      </border>
      <protection locked="0" hidden="0"/>
    </dxf>
    <dxf>
      <font>
        <b val="0"/>
        <color rgb="FF3F3F3F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>
        <left style="thin">
          <color rgb="FF3F3F3F"/>
        </left>
        <right style="thin">
          <color rgb="FF3F3F3F"/>
        </right>
      </border>
      <protection locked="0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color rgb="FF3F3F3F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  <vertical/>
        <horizontal/>
      </border>
      <protection locked="1" hidden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outline="0">
        <left style="thin">
          <color rgb="FF3F3F3F"/>
        </left>
        <right style="thin">
          <color rgb="FF3F3F3F"/>
        </right>
      </border>
      <protection locked="0" hidden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outline="0">
        <left style="thin">
          <color rgb="FF3F3F3F"/>
        </left>
        <right style="thin">
          <color rgb="FF3F3F3F"/>
        </right>
      </border>
      <protection locked="0" hidden="0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outline="0">
        <right style="thin">
          <color rgb="FF3F3F3F"/>
        </right>
      </border>
      <protection locked="0" hidden="0"/>
    </dxf>
    <dxf>
      <font>
        <b val="0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  <border outline="0">
        <left style="thin">
          <color rgb="FF3F3F3F"/>
        </left>
        <right style="thin">
          <color rgb="FF3F3F3F"/>
        </right>
      </border>
    </dxf>
    <dxf>
      <font>
        <b val="0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</font>
      <numFmt numFmtId="1" formatCode="0"/>
      <fill>
        <patternFill patternType="none">
          <fgColor indexed="64"/>
          <bgColor auto="1"/>
        </patternFill>
      </fill>
      <border>
        <left style="thin">
          <color rgb="FF3F3F3F"/>
        </left>
        <right style="thin">
          <color rgb="FF3F3F3F"/>
        </right>
      </border>
    </dxf>
    <dxf>
      <font>
        <b val="0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  <border outline="0">
        <right style="thin">
          <color rgb="FF3F3F3F"/>
        </right>
      </border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  <family val="2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  <family val="2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</xdr:colOff>
      <xdr:row>28</xdr:row>
      <xdr:rowOff>137160</xdr:rowOff>
    </xdr:from>
    <xdr:to>
      <xdr:col>6</xdr:col>
      <xdr:colOff>157480</xdr:colOff>
      <xdr:row>35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4940" y="6088380"/>
          <a:ext cx="2453640" cy="1272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6</xdr:col>
      <xdr:colOff>410210</xdr:colOff>
      <xdr:row>19</xdr:row>
      <xdr:rowOff>30480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F64772-CB2E-4169-AE52-98BBD5F2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857500"/>
          <a:ext cx="2778760" cy="1135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9</xdr:col>
      <xdr:colOff>109220</xdr:colOff>
      <xdr:row>23</xdr:row>
      <xdr:rowOff>91440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39A1507-22A6-42AD-B763-90F5C414A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514850"/>
          <a:ext cx="4401820" cy="2755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120650</xdr:rowOff>
    </xdr:to>
    <xdr:sp macro="" textlink="">
      <xdr:nvSpPr>
        <xdr:cNvPr id="22530" name="AutoShape 2">
          <a:extLst>
            <a:ext uri="{FF2B5EF4-FFF2-40B4-BE49-F238E27FC236}">
              <a16:creationId xmlns:a16="http://schemas.microsoft.com/office/drawing/2014/main" id="{00000000-0008-0000-0000-000002580000}"/>
            </a:ext>
          </a:extLst>
        </xdr:cNvPr>
        <xdr:cNvSpPr>
          <a:spLocks noChangeAspect="1" noChangeArrowheads="1"/>
        </xdr:cNvSpPr>
      </xdr:nvSpPr>
      <xdr:spPr bwMode="auto">
        <a:xfrm>
          <a:off x="1390650" y="378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304800</xdr:colOff>
      <xdr:row>19</xdr:row>
      <xdr:rowOff>120650</xdr:rowOff>
    </xdr:to>
    <xdr:sp macro="" textlink="">
      <xdr:nvSpPr>
        <xdr:cNvPr id="22531" name="AutoShape 3">
          <a:extLst>
            <a:ext uri="{FF2B5EF4-FFF2-40B4-BE49-F238E27FC236}">
              <a16:creationId xmlns:a16="http://schemas.microsoft.com/office/drawing/2014/main" id="{00000000-0008-0000-0000-000003580000}"/>
            </a:ext>
          </a:extLst>
        </xdr:cNvPr>
        <xdr:cNvSpPr>
          <a:spLocks noChangeAspect="1" noChangeArrowheads="1"/>
        </xdr:cNvSpPr>
      </xdr:nvSpPr>
      <xdr:spPr bwMode="auto">
        <a:xfrm>
          <a:off x="1390650" y="3784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95606</xdr:colOff>
      <xdr:row>17</xdr:row>
      <xdr:rowOff>101600</xdr:rowOff>
    </xdr:from>
    <xdr:to>
      <xdr:col>10</xdr:col>
      <xdr:colOff>386638</xdr:colOff>
      <xdr:row>48</xdr:row>
      <xdr:rowOff>165100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2206" y="3651250"/>
          <a:ext cx="5790132" cy="5772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0</xdr:rowOff>
        </xdr:from>
        <xdr:to>
          <xdr:col>8</xdr:col>
          <xdr:colOff>104775</xdr:colOff>
          <xdr:row>6</xdr:row>
          <xdr:rowOff>0</xdr:rowOff>
        </xdr:to>
        <xdr:sp macro="" textlink="">
          <xdr:nvSpPr>
            <xdr:cNvPr id="1050" name="AddContactBtn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3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Add Contact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0</xdr:rowOff>
        </xdr:from>
        <xdr:to>
          <xdr:col>8</xdr:col>
          <xdr:colOff>104775</xdr:colOff>
          <xdr:row>6</xdr:row>
          <xdr:rowOff>0</xdr:rowOff>
        </xdr:to>
        <xdr:sp macro="" textlink="">
          <xdr:nvSpPr>
            <xdr:cNvPr id="1051" name="AddContactBtn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3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Add Contact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5</xdr:row>
          <xdr:rowOff>0</xdr:rowOff>
        </xdr:from>
        <xdr:to>
          <xdr:col>8</xdr:col>
          <xdr:colOff>104775</xdr:colOff>
          <xdr:row>6</xdr:row>
          <xdr:rowOff>0</xdr:rowOff>
        </xdr:to>
        <xdr:sp macro="" textlink="">
          <xdr:nvSpPr>
            <xdr:cNvPr id="1052" name="AddContactBtn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3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Add Contact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</xdr:colOff>
          <xdr:row>4</xdr:row>
          <xdr:rowOff>0</xdr:rowOff>
        </xdr:from>
        <xdr:to>
          <xdr:col>11</xdr:col>
          <xdr:colOff>742950</xdr:colOff>
          <xdr:row>5</xdr:row>
          <xdr:rowOff>0</xdr:rowOff>
        </xdr:to>
        <xdr:sp macro="" textlink="">
          <xdr:nvSpPr>
            <xdr:cNvPr id="13316" name="AddCostBtn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E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Add Cost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4</xdr:row>
          <xdr:rowOff>0</xdr:rowOff>
        </xdr:from>
        <xdr:to>
          <xdr:col>14</xdr:col>
          <xdr:colOff>742950</xdr:colOff>
          <xdr:row>5</xdr:row>
          <xdr:rowOff>0</xdr:rowOff>
        </xdr:to>
        <xdr:sp macro="" textlink="">
          <xdr:nvSpPr>
            <xdr:cNvPr id="13318" name="AddInputBtn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E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Add Input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9525</xdr:colOff>
          <xdr:row>4</xdr:row>
          <xdr:rowOff>0</xdr:rowOff>
        </xdr:from>
        <xdr:to>
          <xdr:col>11</xdr:col>
          <xdr:colOff>0</xdr:colOff>
          <xdr:row>5</xdr:row>
          <xdr:rowOff>0</xdr:rowOff>
        </xdr:to>
        <xdr:sp macro="" textlink="">
          <xdr:nvSpPr>
            <xdr:cNvPr id="18454" name="AddCostBtn" hidden="1">
              <a:extLst>
                <a:ext uri="{63B3BB69-23CF-44E3-9099-C40C66FF867C}">
                  <a14:compatExt spid="_x0000_s18454"/>
                </a:ext>
                <a:ext uri="{FF2B5EF4-FFF2-40B4-BE49-F238E27FC236}">
                  <a16:creationId xmlns:a16="http://schemas.microsoft.com/office/drawing/2014/main" id="{00000000-0008-0000-0F00-000016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Add Cost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248056-BE1B-491A-8B74-FDE7ED00DCFF}" name="Awardee_OrganizationsTable" displayName="Awardee_OrganizationsTable" ref="A4:D5" insertRow="1" totalsRowShown="0" headerRowDxfId="288" dataDxfId="287" headerRowCellStyle="Output" dataCellStyle="Output">
  <autoFilter ref="A4:D5" xr:uid="{92248056-BE1B-491A-8B74-FDE7ED00DCFF}">
    <filterColumn colId="0" hiddenButton="1"/>
    <filterColumn colId="1" hiddenButton="1"/>
    <filterColumn colId="2" hiddenButton="1"/>
    <filterColumn colId="3" hiddenButton="1"/>
  </autoFilter>
  <tableColumns count="4">
    <tableColumn id="1" xr3:uid="{B7292425-68B7-43A2-AEAC-D87EA1C8CDE6}" name="Awardee Organization Name" dataDxfId="286" dataCellStyle="Output"/>
    <tableColumn id="2" xr3:uid="{8EEFE688-CE68-4988-B75F-146DC7A5BE9C}" name="Awardee Organization Short Name" dataDxfId="285" dataCellStyle="Output"/>
    <tableColumn id="3" xr3:uid="{8D1F4FBB-F871-47B1-8200-3E80AD0AAE1B}" name="Awardee Organization Acronym" dataDxfId="284" dataCellStyle="Output"/>
    <tableColumn id="4" xr3:uid="{A0E1106D-FBFF-4746-BCA2-0C6DFCEF4CA7}" name="Awardee Organization State Or Territory" dataDxfId="283" dataCellStyle="Output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DC3C95D-9EE5-4D96-AC09-4936EB49BBDC}" name="Soil_SamplesTable" displayName="Soil_SamplesTable" ref="A4:T5" totalsRowShown="0" headerRowDxfId="121" dataDxfId="120" headerRowCellStyle="Output" dataCellStyle="Output">
  <autoFilter ref="A4:T5" xr:uid="{ADC3C95D-9EE5-4D96-AC09-4936EB49BBD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" xr3:uid="{E6447716-8097-486A-A1B4-8209D509A726}" name="Select a Soil Health Management Unit (SHMU)" dataDxfId="119" dataCellStyle="Output"/>
    <tableColumn id="2" xr3:uid="{3A641FC6-225D-45DD-A0E5-D571CF0912AE}" name="Sample Collection Date" dataDxfId="118" dataCellStyle="Output"/>
    <tableColumn id="3" xr3:uid="{0C449D72-E2D2-4F6D-A2CB-CED6AB102FAF}" name="Equipment Used" dataDxfId="117" dataCellStyle="Output"/>
    <tableColumn id="4" xr3:uid="{6DFFB123-C412-42B5-A134-F5C5B724C50C}" name="Probe Diameter" dataDxfId="116" dataCellStyle="Output"/>
    <tableColumn id="5" xr3:uid="{29A9F119-0BC7-4072-B09E-CC319BBC54D0}" name="Soil Sample ID" dataDxfId="115" dataCellStyle="Output"/>
    <tableColumn id="6" xr3:uid="{CA4AA6E6-2FD4-4B8F-A5B1-0FE5362BB129}" name="Plant Stage at Sampling" dataDxfId="114" dataCellStyle="Output"/>
    <tableColumn id="7" xr3:uid="{458F1953-013C-4442-9BF3-0EB35B59F8ED}" name="Sampling Depth (Unit Inches)" dataDxfId="113" dataCellStyle="Output"/>
    <tableColumn id="31" xr3:uid="{54E451B9-EF18-4668-B401-602CED773D08}" name="Additional Sampling Depth 1 (Unit Inches)" dataDxfId="112" dataCellStyle="Output"/>
    <tableColumn id="30" xr3:uid="{851D32D4-25D2-4DBF-89BA-64F918B2B49D}" name="Additional Sampling Depth 2 (Unit Inches)" dataDxfId="111" dataCellStyle="Output"/>
    <tableColumn id="29" xr3:uid="{34CC1F12-16AF-47DA-BDCB-0C8A90036DB1}" name="Additional Sampling Depth 3 (Unit Inches)" dataDxfId="110" dataCellStyle="Output"/>
    <tableColumn id="9" xr3:uid="{88B72B98-8A1E-44D5-9B84-50DF7307977B}" name="Latitude of Sample One" dataDxfId="109" dataCellStyle="Output"/>
    <tableColumn id="10" xr3:uid="{BF45104D-2113-4D9A-8A73-E4566B1D8FB2}" name="Longitude of Sample One" dataDxfId="108" dataCellStyle="Output"/>
    <tableColumn id="8" xr3:uid="{CEECC71E-9490-493E-B26B-B4F50EBAE136}" name="Latitude of Sample Two" dataDxfId="107" dataCellStyle="Output"/>
    <tableColumn id="11" xr3:uid="{9A3B52D8-BC96-46D2-9D24-D54E088CCF7D}" name="Longitude of Sample Two" dataDxfId="106" dataCellStyle="Output"/>
    <tableColumn id="12" xr3:uid="{11344331-0A71-4338-BB9A-560E3A073038}" name="Latitude of Sample Three" dataDxfId="105" dataCellStyle="Output"/>
    <tableColumn id="13" xr3:uid="{47A3130A-2347-4E36-9D7E-037DAB0A72E8}" name="Longitude of Sample Three" dataDxfId="104" dataCellStyle="Output"/>
    <tableColumn id="14" xr3:uid="{79F7A4A2-B032-42F7-9CE0-4B2A737EF5F5}" name="Latitude of Sample Four" dataDxfId="103" dataCellStyle="Output"/>
    <tableColumn id="15" xr3:uid="{F416A215-434E-4071-A532-2EAEA2F32F2D}" name="Longitude of Sample Four" dataDxfId="102" dataCellStyle="Output"/>
    <tableColumn id="16" xr3:uid="{4E75E083-C379-4DEC-A309-1CC2B99D6FBD}" name="Latitude of Sample Five" dataDxfId="101" dataCellStyle="Output"/>
    <tableColumn id="17" xr3:uid="{076B8676-FF50-4045-A648-2779AC4AD4A5}" name="Longitude of Sample Five" dataDxfId="100" dataCellStyle="Output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D14AF9C-7E54-4D92-B7CB-175CEC428131}" name="Soil_Test_ResultsTable" displayName="Soil_Test_ResultsTable" ref="A4:AN5" totalsRowShown="0" headerRowDxfId="99" dataDxfId="98" headerRowCellStyle="Output" dataCellStyle="Output">
  <autoFilter ref="A4:AN5" xr:uid="{FD14AF9C-7E54-4D92-B7CB-175CEC42813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  <filterColumn colId="36" hiddenButton="1"/>
    <filterColumn colId="37" hiddenButton="1"/>
    <filterColumn colId="38" hiddenButton="1"/>
    <filterColumn colId="39" hiddenButton="1"/>
  </autoFilter>
  <tableColumns count="40">
    <tableColumn id="1" xr3:uid="{DB54E752-ED74-4E67-81B8-2C96008ADE7C}" name="Soil Sample ID" dataDxfId="97" dataCellStyle="Output"/>
    <tableColumn id="2" xr3:uid="{3F05F77C-8E65-4B6A-BE74-7E857FC52729}" name="Lab Method" dataDxfId="96" dataCellStyle="Output"/>
    <tableColumn id="3" xr3:uid="{E087ADB5-8338-404D-B8B0-303A6CD5F8A4}" name="Soil Organic Carbon (Unit Percent)" dataDxfId="95" dataCellStyle="Output"/>
    <tableColumn id="4" xr3:uid="{13D0614B-D1ED-4F47-B56B-A0804371CEA9}" name="Aggregate Stability (Unit Percent)" dataDxfId="94" dataCellStyle="Output"/>
    <tableColumn id="5" xr3:uid="{D9BFB7EC-F912-4B93-A51A-80674AF8E15E}" name="Respiration (Unit mg/g dry weight)" dataDxfId="93" dataCellStyle="Output"/>
    <tableColumn id="6" xr3:uid="{80FFE17B-B1B4-4D2C-96E6-BE7D387A119E}" name="Active Carbon (Unit ppm)" dataDxfId="92" dataCellStyle="Output"/>
    <tableColumn id="7" xr3:uid="{4ABB62C0-60DD-4209-AE7C-AB6FA77E0F7A}" name="Available Organic Nitrogen (ACE Protein (Unit ppm))" dataDxfId="91" dataCellStyle="Output"/>
    <tableColumn id="8" xr3:uid="{6FA362EF-20F0-4DA7-9C8F-C8B4C65A81B5}" name="Bulk Density Dry Weight (Unit grams)" dataDxfId="90" dataCellStyle="Output"/>
    <tableColumn id="9" xr3:uid="{07AFE859-B119-4D8B-B251-825F71F6918D}" name="Infiltration Rate (inches Per Hour)" dataDxfId="89" dataCellStyle="Output"/>
    <tableColumn id="10" xr3:uid="{1710E78F-3A95-4BEA-9DF7-9340A0C93DE7}" name="pH (Decimal value between 1 and 14 to the tenth)" dataDxfId="88" dataCellStyle="Output"/>
    <tableColumn id="11" xr3:uid="{30150FD0-0846-4C55-A0A9-0AEA93D29B05}" name="Electroconductivity (EC (Unit dS/m))" dataDxfId="87" dataCellStyle="Output"/>
    <tableColumn id="12" xr3:uid="{62F6582A-F7A1-43CB-B548-5907BB5FEFE3}" name="Electroconductivity Lab Interpretation" dataDxfId="86" dataCellStyle="Output"/>
    <tableColumn id="13" xr3:uid="{55DA85E2-8EF3-408E-93EE-0D38157C50AF}" name="Cation Exchange Capacity (CEC (Unit ppm))" dataDxfId="85" dataCellStyle="Output"/>
    <tableColumn id="14" xr3:uid="{89936018-E2D5-47EA-A6A2-71A25A7F79CC}" name="Nitrate-N (Unit ppm)" dataDxfId="84" dataCellStyle="Output"/>
    <tableColumn id="15" xr3:uid="{9B1AB352-CA05-41BA-8B05-C065FDEA7A5C}" name="Nitrate-N Lab Interpretation" dataDxfId="83" dataCellStyle="Output"/>
    <tableColumn id="16" xr3:uid="{D799F14F-0005-4A84-9562-4AD6594B8A18}" name="Total Nitrogen by Dry Combustion (Unit Percent)" dataDxfId="82" dataCellStyle="Output"/>
    <tableColumn id="17" xr3:uid="{CC6817CF-4536-4868-874B-779995F44E71}" name="Phosphorus (Unit ppm)" dataDxfId="81" dataCellStyle="Output"/>
    <tableColumn id="18" xr3:uid="{4ED0F60A-7BFD-4C60-BC86-85D5D9920DE7}" name="Phosphorus Lab Interpretation" dataDxfId="80" dataCellStyle="Output"/>
    <tableColumn id="19" xr3:uid="{B6D52765-2DA3-452E-AAD9-9C01861C808D}" name="Potassium (Unit ppm)" dataDxfId="79" dataCellStyle="Output"/>
    <tableColumn id="20" xr3:uid="{E9D78596-8669-4E36-A01A-53FE4CF87037}" name="Potassium Lab Interpretation" dataDxfId="78" dataCellStyle="Output"/>
    <tableColumn id="21" xr3:uid="{CB98DC48-A86B-4DF4-80F4-D5EFD4AA1027}" name="Calcium (Unit ppm)" dataDxfId="77" dataCellStyle="Output"/>
    <tableColumn id="22" xr3:uid="{A9D7FD13-4EFD-454E-951C-85A817BB62D7}" name="Calcium Lab Interpretation" dataDxfId="76" dataCellStyle="Output"/>
    <tableColumn id="23" xr3:uid="{076766BD-C985-4321-93A7-2C689D0DBC92}" name="Magnesium (Unit ppm)" dataDxfId="75" dataCellStyle="Output"/>
    <tableColumn id="24" xr3:uid="{6E3C2E0E-BED9-4D54-A010-E89E4EFDC532}" name="Magnesium Lab Interpretation" dataDxfId="74" dataCellStyle="Output"/>
    <tableColumn id="25" xr3:uid="{2D2A4FCA-2AD7-48B7-94D0-3908503633A3}" name="Sulfur (Unit ppm)" dataDxfId="73" dataCellStyle="Output"/>
    <tableColumn id="26" xr3:uid="{0CFA6C37-AC5F-466A-AB83-BC1C3D145816}" name="Sulfur Lab Interpretation" dataDxfId="72" dataCellStyle="Output"/>
    <tableColumn id="27" xr3:uid="{A9AE242D-C77C-4B3F-BAA5-052751306C59}" name="Iron (Unit ppm)" dataDxfId="71" dataCellStyle="Output"/>
    <tableColumn id="28" xr3:uid="{BDD1D1A1-0627-4C7F-B093-8E3841298FAB}" name="Iron Lab Interpretation" dataDxfId="70" dataCellStyle="Output"/>
    <tableColumn id="29" xr3:uid="{B9CFD13D-C4CF-4DF1-ABA4-E458FCF36DF2}" name="Manganese (Unit ppm)" dataDxfId="69" dataCellStyle="Output"/>
    <tableColumn id="30" xr3:uid="{334AB88B-94E9-457C-BD91-7F5AC5DD5EE4}" name="Manganese Lab Interpretation" dataDxfId="68" dataCellStyle="Output"/>
    <tableColumn id="31" xr3:uid="{7020D8CA-D96A-4CD4-9BFB-244FA04ED0E0}" name="Copper (Unit ppm)" dataDxfId="67" dataCellStyle="Output"/>
    <tableColumn id="32" xr3:uid="{DE63D4C7-B5CC-43D6-A28A-0443F4BEBCD5}" name="Copper Lab Interpretation" dataDxfId="66" dataCellStyle="Output"/>
    <tableColumn id="33" xr3:uid="{763790C5-B8FB-4845-BD49-2D6E2DC93FC9}" name="Zinc (Unit ppm)" dataDxfId="65" dataCellStyle="Output"/>
    <tableColumn id="34" xr3:uid="{76A76FB5-1954-4910-A4C5-97B81E6E526B}" name="Zinc Lab Interpretation" dataDxfId="64" dataCellStyle="Output"/>
    <tableColumn id="35" xr3:uid="{9720202A-EEE3-40C4-8D81-F5E84ABC1D49}" name="Boron (Unit ppm)" dataDxfId="63" dataCellStyle="Output"/>
    <tableColumn id="36" xr3:uid="{B55159BD-72CD-4FA1-B14C-55F5D8BB6A2A}" name="Boron Lab Interpretation" dataDxfId="62" dataCellStyle="Output"/>
    <tableColumn id="37" xr3:uid="{231BA375-5877-4E76-B8A4-CA3FC7348283}" name="Aluminum (Unit ppm)" dataDxfId="61" dataCellStyle="Output"/>
    <tableColumn id="38" xr3:uid="{3D97A4A5-B902-48C8-A62D-B2845B1A2F1F}" name="Aluminum Lab Interpretation" dataDxfId="60" dataCellStyle="Output"/>
    <tableColumn id="39" xr3:uid="{B034B86B-F7EE-4162-B324-FE3A4FE17C57}" name="Molybdenum (Unit ppm)" dataDxfId="59" dataCellStyle="Output"/>
    <tableColumn id="40" xr3:uid="{FD9B89BA-9E31-4866-A465-EB87250E3B08}" name="Molybdenum Lab Interpretation" dataDxfId="58" dataCellStyle="Output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E4E6A16-E8DE-46E2-A4CB-1D468C19F702}" name="IrrigationsTable" displayName="IrrigationsTable" ref="A4:I5" totalsRowShown="0" headerRowDxfId="57" dataDxfId="56" headerRowCellStyle="Normal" dataCellStyle="Output">
  <autoFilter ref="A4:I5" xr:uid="{7E4E6A16-E8DE-46E2-A4CB-1D468C19F7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480EC5E-7164-4AC8-8A23-B9DF28A3184E}" name="Select a Soil Health Management Unit (SHMU)" dataDxfId="55" dataCellStyle="Output"/>
    <tableColumn id="2" xr3:uid="{EFC2E823-FD3C-4D5F-9962-745EF0DB3533}" name="Sample Date" dataDxfId="54" dataCellStyle="Output"/>
    <tableColumn id="3" xr3:uid="{AED89CFF-8DE8-4A1D-B9E1-CBA21E77808E}" name="Water pH" dataDxfId="53" dataCellStyle="Output"/>
    <tableColumn id="4" xr3:uid="{065AB470-FA34-441B-9F9A-04393007FF6E}" name="Sodium Absorption Ratio (Unit meq/L)" dataDxfId="52" dataCellStyle="Output"/>
    <tableColumn id="5" xr3:uid="{122E2022-DFE4-436B-B41E-875CC60F7FFB}" name="Total Dissolved Solids (Unit ppm)" dataDxfId="51" dataCellStyle="Output"/>
    <tableColumn id="6" xr3:uid="{0FC4B6A3-CAF3-4DBC-9A63-21A907064686}" name="Total Alkalinity (Unit ppm CaCO3)" dataDxfId="50" dataCellStyle="Output"/>
    <tableColumn id="7" xr3:uid="{B2DE1E94-EBC4-4DDA-A12C-A185ED6657F4}" name="Chlorides (Unit ppm)" dataDxfId="49" dataCellStyle="Output"/>
    <tableColumn id="8" xr3:uid="{7A4D87F6-8540-4681-AF6E-A9F3357BAC4A}" name="Sulfates (Unit ppm)" dataDxfId="48" dataCellStyle="Output"/>
    <tableColumn id="9" xr3:uid="{7813E84F-8A31-4C9E-B354-B1A3A5F6B389}" name="Nitrates (Unit ppm)" dataDxfId="47" dataCellStyle="Output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12E7C34-4FDD-4D83-A64A-19A9530D7769}" name="OperationsTable" displayName="OperationsTable" ref="A4:O5" totalsRowShown="0" headerRowDxfId="46" dataDxfId="45" dataCellStyle="Output">
  <autoFilter ref="A4:O5" xr:uid="{912E7C34-4FDD-4D83-A64A-19A9530D776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3" xr3:uid="{F0A85E05-AA93-4393-952E-D06BFB562FB1}" name="ID" dataDxfId="44" dataCellStyle="Output"/>
    <tableColumn id="1" xr3:uid="{71B22690-FF80-433F-8D7A-EBF9A58E37CC}" name="Select a Soil Health Management Unit (SHMU)" dataDxfId="43" dataCellStyle="Output"/>
    <tableColumn id="2" xr3:uid="{76E1B90D-117C-4FBE-99F7-A9BCE5CBC253}" name="Operation Date" dataDxfId="42" dataCellStyle="Output"/>
    <tableColumn id="3" xr3:uid="{7EB63D11-5454-450F-BE41-346241BE5884}" name="Operation" dataDxfId="41" dataCellStyle="Output"/>
    <tableColumn id="4" xr3:uid="{A8C4F724-8519-4FE1-89B2-618F7F654928}" name="Equipment/Implement Ownership Status" dataDxfId="40" dataCellStyle="Output"/>
    <tableColumn id="5" xr3:uid="{E3108622-28C4-4158-B23D-0E0D738F49A9}" name="Tractor/Self-Propelled Machine" dataDxfId="39" dataCellStyle="Output"/>
    <tableColumn id="6" xr3:uid="{510E696C-1A15-4838-BDA0-95966E71F779}" name="Number of Rows" dataDxfId="38" dataCellStyle="Output"/>
    <tableColumn id="7" xr3:uid="{D46E8780-5597-4C06-904A-6A37C64589A1}" name="Width" dataDxfId="37" dataCellStyle="Output"/>
    <tableColumn id="8" xr3:uid="{C8C74B76-221F-4665-8BF4-770F26444270}" name="Horsepower" dataDxfId="36" dataCellStyle="Output"/>
    <tableColumn id="21" xr3:uid="{58A364F2-79F3-4CB6-BD1A-E843B327E9D0}" name="Other Costs" dataDxfId="35" dataCellStyle="Output"/>
    <tableColumn id="20" xr3:uid="{DBA98C16-6B74-4C38-B0DB-3EAA4F23E4DF}" name="Cost Type" dataDxfId="34" dataCellStyle="Output"/>
    <tableColumn id="22" xr3:uid="{81F00501-1CCF-4930-A5DD-B1612281B54E}" name="-" dataDxfId="33" dataCellStyle="Output"/>
    <tableColumn id="15" xr3:uid="{758CE429-962A-4539-9EDE-B7B2DB86CCD3}" name="Other Costs / Cost Type" dataDxfId="32" dataCellStyle="Output"/>
    <tableColumn id="12" xr3:uid="{A266FD3A-DC54-4457-BA29-66E2AA1AB8C4}" name="Inputs" dataDxfId="31" dataCellStyle="Output"/>
    <tableColumn id="11" xr3:uid="{7E5395C0-9261-41CC-B006-FC300D3F4251}" name="\" dataDxfId="30" dataCellStyle="Output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0341FD4-B368-4367-B843-1BBADDF7B21D}" name="InputsTable" displayName="InputsTable" ref="A4:L6" totalsRowShown="0" headerRowDxfId="29" dataDxfId="28" dataCellStyle="Output">
  <autoFilter ref="A4:L6" xr:uid="{E0341FD4-B368-4367-B843-1BBADDF7B21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sortState xmlns:xlrd2="http://schemas.microsoft.com/office/spreadsheetml/2017/richdata2" ref="A5:L5">
    <sortCondition ref="A4:A5"/>
  </sortState>
  <tableColumns count="12">
    <tableColumn id="1" xr3:uid="{B1B0BF77-E336-478D-B395-72B646B85BB3}" name="Operations ID" dataDxfId="27" dataCellStyle="Output"/>
    <tableColumn id="2" xr3:uid="{A123ECC9-D1EA-4A46-A593-C3DAEA340390}" name="Date" dataDxfId="26" dataCellStyle="Output"/>
    <tableColumn id="3" xr3:uid="{94182F73-984C-4D1E-AC5A-DEE128A738CB}" name="Input Category" dataDxfId="25" dataCellStyle="Output"/>
    <tableColumn id="4" xr3:uid="{649785B1-EFCE-4D80-A380-6A81F06842E0}" name="Input" dataDxfId="24" dataCellStyle="Output"/>
    <tableColumn id="5" xr3:uid="{428FDCF8-33B9-449C-BCE3-ACC0C8F58A4A}" name="Unit" dataDxfId="23" dataCellStyle="Output"/>
    <tableColumn id="6" xr3:uid="{49A89B41-3C92-478D-B068-EA8CF74CD7DA}" name="Rate Units/Ac" dataDxfId="22" dataCellStyle="Output"/>
    <tableColumn id="7" xr3:uid="{474BDA15-E967-4A1F-95AF-60AB94935274}" name="Cost Per Unit" dataDxfId="21" dataCellStyle="Output"/>
    <tableColumn id="8" xr3:uid="{44ED44E7-C638-4942-A53B-85C3F49DFA4D}" name="Cost Unit" dataDxfId="20" dataCellStyle="Output"/>
    <tableColumn id="9" xr3:uid="{F1B8BEF1-3B2C-42A4-A5D8-70538D41A0DD}" name="Other Costs" dataDxfId="19" dataCellStyle="Output"/>
    <tableColumn id="10" xr3:uid="{D3DFA43E-F6CD-4760-901D-2868A6B31AA2}" name="Other Type" dataDxfId="18" dataCellStyle="Output"/>
    <tableColumn id="11" xr3:uid="{F03B11B3-4D17-40D5-A8C8-6E4D948B8F5A}" name="-" dataDxfId="17" dataCellStyle="Output"/>
    <tableColumn id="12" xr3:uid="{A28E662F-4C9A-4CB1-9835-DAE1498B5C60}" name="Other Costs / Cost Type" dataDxfId="16" dataCellStyle="Output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CD2625E-8D4A-41AF-BD7A-22EBAEADE002}" name="ProjectsTable" displayName="ProjectsTable" ref="A4:G7" totalsRowShown="0" headerRowDxfId="282" dataDxfId="281" headerRowCellStyle="Output" dataCellStyle="Output">
  <autoFilter ref="A4:G7" xr:uid="{7CD2625E-8D4A-41AF-BD7A-22EBAEADE00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3D17C49-7395-4FEA-A51A-B512117B0D4A}" name="Project Name" dataDxfId="280" dataCellStyle="Output"/>
    <tableColumn id="2" xr3:uid="{988CB8B9-38D0-43E9-9D3B-9C0F99A56856}" name="Agreement Number" dataDxfId="279" dataCellStyle="Output"/>
    <tableColumn id="3" xr3:uid="{A961BF0C-2DD9-4BC8-94C2-D33BB3CF0C69}" name="Grant Type" dataDxfId="278" dataCellStyle="Output"/>
    <tableColumn id="4" xr3:uid="{CF3403EF-7A35-4885-887C-0008D4D17776}" name="Funding Amount" dataDxfId="277" dataCellStyle="Output"/>
    <tableColumn id="5" xr3:uid="{5F435071-FA16-494F-98B1-E774DA54AE4C}" name="Possible Resource Concerns" dataDxfId="276" dataCellStyle="Output"/>
    <tableColumn id="6" xr3:uid="{92178F6A-4C4A-4998-B88E-B7DEE4DC1068}" name="Project Background (Two Sentence Summary)" dataDxfId="275" dataCellStyle="Output"/>
    <tableColumn id="7" xr3:uid="{0ADA53C3-DA8D-49B3-B249-2EEAD61CE83E}" name="Awardee Organization Name" dataDxfId="274" dataCellStyle="Output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AC9B719-450C-4EAA-9503-3E91A0CF2572}" name="ProducerTable" displayName="ProducerTable" ref="A4:D5" totalsRowShown="0" headerRowDxfId="273" dataDxfId="272" headerRowCellStyle="Output" dataCellStyle="Output">
  <autoFilter ref="A4:D5" xr:uid="{6AC9B719-450C-4EAA-9503-3E91A0CF2572}">
    <filterColumn colId="0" hiddenButton="1"/>
    <filterColumn colId="1" hiddenButton="1"/>
    <filterColumn colId="2" hiddenButton="1"/>
    <filterColumn colId="3" hiddenButton="1"/>
  </autoFilter>
  <tableColumns count="4">
    <tableColumn id="1" xr3:uid="{90CF9206-9444-4436-9474-343385C0E6AA}" name="Producer Project" dataDxfId="271" dataCellStyle="Output"/>
    <tableColumn id="2" xr3:uid="{C44EEDB8-C7C3-4E5D-8E7C-546C0A7BFE76}" name="Producer First Name" dataDxfId="270" dataCellStyle="Output"/>
    <tableColumn id="3" xr3:uid="{E885BFFE-EFF3-499E-BC94-FAAC7FFDAB38}" name="Producer Last Name" dataDxfId="269" dataCellStyle="Output"/>
    <tableColumn id="4" xr3:uid="{0944D93C-A006-4FD1-B312-27A5F22BE3C7}" name="Producer Headquarter Location" dataDxfId="268" dataCellStyle="Output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0A28D0D-AB70-4A8E-822C-49BC11421D67}" name="MethodsTable" displayName="MethodsTable" ref="A4:Y5" totalsRowShown="0" headerRowDxfId="267" dataDxfId="266" headerRowCellStyle="Output" dataCellStyle="Output">
  <autoFilter ref="A4:Y5" xr:uid="{30A28D0D-AB70-4A8E-822C-49BC11421D6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</autoFilter>
  <tableColumns count="25">
    <tableColumn id="1" xr3:uid="{0384888A-EFDA-4C1F-97D8-86A18534E993}" name="Name" dataDxfId="265" dataCellStyle="Output"/>
    <tableColumn id="2" xr3:uid="{9E43C3A1-C658-4927-A5ED-14BF66873DBD}" name="Project" dataDxfId="264" dataCellStyle="Output"/>
    <tableColumn id="3" xr3:uid="{EE142FF8-28F3-4433-AFC9-F6EF287B8FA0}" name="Soil Health Test Laboratory" dataDxfId="263" dataCellStyle="Output"/>
    <tableColumn id="5" xr3:uid="{2243FAFD-19B8-44E2-9F57-148F010BD3C4}" name="Aggregate Stability Method" dataDxfId="262" dataCellStyle="Output"/>
    <tableColumn id="6" xr3:uid="{0D7D4F57-75B6-4FC6-9272-3688BC21E7ED}" name="Aggregate Stability Unit" dataDxfId="261" dataCellStyle="Output"/>
    <tableColumn id="7" xr3:uid="{5839D366-70FB-464F-892C-2E96B3CC59DD}" name="Respiration Incubation Days" dataDxfId="260" dataCellStyle="Output"/>
    <tableColumn id="8" xr3:uid="{C162B7A1-2970-4F66-9616-828CB508ACEC}" name="Respiration Detection Method" dataDxfId="259" dataCellStyle="Output"/>
    <tableColumn id="9" xr3:uid="{B22D4836-2642-4FBB-BBB9-D26D451CD5F7}" name="Bulk Density Core Diameter (Unit Inches)" dataDxfId="258" dataCellStyle="Output"/>
    <tableColumn id="10" xr3:uid="{9B36F052-FB5C-4F0E-84CD-B8D8E34639E1}" name="Bulk Density Volume (Cubic Centimeters)" dataDxfId="257" dataCellStyle="Output"/>
    <tableColumn id="11" xr3:uid="{4AE9C96B-176E-469E-928C-4BD5F8F308E5}" name="Infiltration Method" dataDxfId="256" dataCellStyle="Output"/>
    <tableColumn id="12" xr3:uid="{D6FDD29E-BAA6-49DE-A541-3D1C07CE3BF9}" name="Electroconductivity Method" dataDxfId="255" dataCellStyle="Output"/>
    <tableColumn id="13" xr3:uid="{569B8521-EA68-4EE5-9CE5-1CDB8D73E2FB}" name="Nitrate-N Method" dataDxfId="254" dataCellStyle="Output"/>
    <tableColumn id="14" xr3:uid="{6DC8D66D-281C-4365-8C17-FCCE69240086}" name="Soil pH Method" dataDxfId="253" dataCellStyle="Output"/>
    <tableColumn id="15" xr3:uid="{F842FAD2-21E7-4418-B07C-65B4C36ED4F6}" name="Phosphorus Method" dataDxfId="252" dataCellStyle="Output"/>
    <tableColumn id="16" xr3:uid="{F1297D7B-C34D-4AAB-A311-36445E3E474D}" name="Potassium Method" dataDxfId="251" dataCellStyle="Output"/>
    <tableColumn id="17" xr3:uid="{1E0E4BDE-D672-4924-A1CA-ACF7758DF075}" name="Calcium Method" dataDxfId="250" dataCellStyle="Output"/>
    <tableColumn id="18" xr3:uid="{604E0970-523A-4CE9-8463-2BEAB946D607}" name="Magnesium Method" dataDxfId="249" dataCellStyle="Output"/>
    <tableColumn id="19" xr3:uid="{C9706898-8AC2-44B3-9156-6AE2594C9E2B}" name="Sulfur Method" dataDxfId="248" dataCellStyle="Output"/>
    <tableColumn id="20" xr3:uid="{4589598F-5B05-412B-B468-9F6C7793B792}" name="Iron Method" dataDxfId="247" dataCellStyle="Output"/>
    <tableColumn id="21" xr3:uid="{A17D2608-3F98-4069-BD12-B73EA2EC49FE}" name="Manganese Method" dataDxfId="246" dataCellStyle="Output"/>
    <tableColumn id="22" xr3:uid="{2091608B-A54C-4932-AF1B-DA9CACA27565}" name="Copper Method" dataDxfId="245" dataCellStyle="Output"/>
    <tableColumn id="23" xr3:uid="{FA3BD16F-8BC2-4919-89F4-E88AB828388E}" name="Zinc Method" dataDxfId="244" dataCellStyle="Output"/>
    <tableColumn id="24" xr3:uid="{82934162-B53D-41B2-BE04-A074E4B1C172}" name="Boron Method" dataDxfId="243" dataCellStyle="Output"/>
    <tableColumn id="25" xr3:uid="{A623541B-44DA-443B-9EAB-7279B12694E0}" name="Aluminum Method" dataDxfId="242" dataCellStyle="Output"/>
    <tableColumn id="26" xr3:uid="{0A5BC1F2-5FCC-49ED-815B-AC0DFA9D35FC}" name="Molybdenum Method" dataDxfId="241" dataCellStyle="Output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30C3109-75AE-494B-A39D-A28692CBF903}" name="SHMUTable" displayName="SHMUTable" ref="A4:Z6" totalsRowShown="0" headerRowDxfId="240" dataDxfId="239" headerRowCellStyle="Output" dataCellStyle="Output">
  <autoFilter ref="A4:Z6" xr:uid="{E30C3109-75AE-494B-A39D-A28692CBF90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6">
    <tableColumn id="1" xr3:uid="{48A1E510-8380-49C8-8567-84B341A2C525}" name="Select a Producer" dataDxfId="238" dataCellStyle="Output"/>
    <tableColumn id="2" xr3:uid="{D3DCD9B1-5BAF-4AC1-9A8B-999414AD185F}" name="Soil Health Management (SHMU) Name" dataDxfId="237" dataCellStyle="Output"/>
    <tableColumn id="3" xr3:uid="{1999457E-4669-4B88-8966-09875754ADD2}" name="Soil Health Management Unit (SHMU) Type" dataDxfId="236" dataCellStyle="Output"/>
    <tableColumn id="4" xr3:uid="{FE13FD9B-B2B5-493E-AF20-9A51E6A6AFBE}" name="Replicate Number" dataDxfId="235" dataCellStyle="Output"/>
    <tableColumn id="5" xr3:uid="{DE313329-8786-41F5-B17D-9C32526764F4}" name="Treatment Narrative" dataDxfId="234" dataCellStyle="Output"/>
    <tableColumn id="6" xr3:uid="{309AC0B5-B2F6-4247-BD73-6976C9A688BC}" name="Experimental Design" dataDxfId="233" dataCellStyle="Output"/>
    <tableColumn id="7" xr3:uid="{54EF9154-FC74-45D0-B9F5-CB51E5BAFC15}" name="Experimental Duration (# of Yrs)" dataDxfId="232" dataCellStyle="Output"/>
    <tableColumn id="29" xr3:uid="{559CE26D-0AA6-4F43-A4CB-1CEE17AD695B}" name="Experimental Duration (# of Months)" dataDxfId="231" dataCellStyle="Output"/>
    <tableColumn id="8" xr3:uid="{C66E9FCC-E6B5-4A6C-B3B7-13259946FCEB}" name="Experimental Frequency (# of Yrs)" dataDxfId="230" dataCellStyle="Output"/>
    <tableColumn id="30" xr3:uid="{13ABD07F-C19E-4F12-9A71-633C1DBDD1C0}" name="Experimental Frequency (# of Months)" dataDxfId="229" dataCellStyle="Output"/>
    <tableColumn id="31" xr3:uid="{290EA1A6-07B7-44D8-9F94-3CC9C8D83987}" name="Experimental Frequency (# of Days)" dataDxfId="228" dataCellStyle="Output"/>
    <tableColumn id="9" xr3:uid="{2323FAD3-7798-4EF8-A491-5E3B9CE1C6AA}" name="Geometry" dataDxfId="227" dataCellStyle="Output"/>
    <tableColumn id="12" xr3:uid="{15B237AC-F860-4D3B-8DC1-D1AAFEC5DC9A}" name="Previous Land Use" dataDxfId="226" dataCellStyle="Output"/>
    <tableColumn id="13" xr3:uid="{28C40704-824A-46D2-A72F-CBA1F47C9A49}" name="Previous Land Use Modifiers" dataDxfId="225" dataCellStyle="Output"/>
    <tableColumn id="14" xr3:uid="{2698491D-B4E6-40B9-973C-85F8D80AE984}" name="Date Land Use Changed" dataDxfId="224" dataCellStyle="Output"/>
    <tableColumn id="15" xr3:uid="{FED02F95-EF61-49AD-AE0D-588584F99C11}" name="Current Land Use" dataDxfId="223" dataCellStyle="Output"/>
    <tableColumn id="16" xr3:uid="{7DD1892D-D9D1-4E27-9574-4E4AC7185605}" name="Current Land Use Modifiers" dataDxfId="222" dataCellStyle="Output"/>
    <tableColumn id="20" xr3:uid="{47333856-9486-48F1-810F-7BD2457506AF}" name="What Crops are Currently Planted" dataDxfId="221" dataCellStyle="Output"/>
    <tableColumn id="21" xr3:uid="{1AF6CFA3-1313-42E9-B63D-D2CE7FFA0E1F}" name="Current Tillage System" dataDxfId="220" dataCellStyle="Output"/>
    <tableColumn id="22" xr3:uid="{FBAA9430-5662-4984-82C1-8160BCE71DC3}" name="# of Years in Current Tillage System" dataDxfId="219" dataCellStyle="Output"/>
    <tableColumn id="23" xr3:uid="{E3600057-E9FC-4F2B-B7B7-6C8938257EC0}" name="Previous Tillage System" dataDxfId="218" dataCellStyle="Output"/>
    <tableColumn id="24" xr3:uid="{6D9CD7A2-B0F3-45A0-A633-D87B035699BC}" name="Years in Previous Tillage System" dataDxfId="217" dataCellStyle="Output"/>
    <tableColumn id="25" xr3:uid="{904E5FF3-C223-4795-A71F-A20E7F0BAADB}" name="Other Major Resource Concerns" dataDxfId="216" dataCellStyle="Output"/>
    <tableColumn id="26" xr3:uid="{2FC54D5D-A76C-4CBC-834E-6ED418548C2D}" name="Other Specific Resource Concerns" dataDxfId="215" dataCellStyle="Output"/>
    <tableColumn id="27" xr3:uid="{07916501-F98B-4C3B-AA5F-0B63164DD368}" name="Practices Applied" dataDxfId="214" dataCellStyle="Output"/>
    <tableColumn id="28" xr3:uid="{C156DFFC-AC85-4EC1-81AD-DDA8AE5FE832}" name="Is this SHMU being irrigated?" dataDxfId="213" dataCellStyle="Output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412F7C8-D39C-4DB6-AFC4-BB73931D2634}" name="CIFSHTable" displayName="CIFSHTable" ref="A4:M5" totalsRowShown="0" headerRowDxfId="212" dataDxfId="211" headerRowCellStyle="Output" dataCellStyle="Output">
  <autoFilter ref="A4:M5" xr:uid="{6412F7C8-D39C-4DB6-AFC4-BB73931D263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5E9C2310-E5CC-4903-8D34-AFAE50BCE2FD}" name="Select a Soil Health Management Unit" dataDxfId="210" dataCellStyle="Output"/>
    <tableColumn id="2" xr3:uid="{5F6EF308-77A0-4D7D-A57E-E29B5E847442}" name="Date" dataDxfId="209" dataCellStyle="Output"/>
    <tableColumn id="3" xr3:uid="{72D1B92A-AB16-41DF-A9B0-7544B8229A63}" name="Soil Cover" dataDxfId="208" dataCellStyle="Output"/>
    <tableColumn id="4" xr3:uid="{0CFD6355-5A3E-481E-B248-0F36235F59D3}" name="Residue Breakdown" dataDxfId="207" dataCellStyle="Output"/>
    <tableColumn id="5" xr3:uid="{867C10FE-AD19-46A4-B7E2-9F8689220008}" name="Surface Crusts" dataDxfId="206" dataCellStyle="Output"/>
    <tableColumn id="6" xr3:uid="{4A44374D-E765-4140-A111-3A8A1B55ED00}" name="Ponding" dataDxfId="205" dataCellStyle="Output"/>
    <tableColumn id="7" xr3:uid="{AC93B90B-E12B-47F3-984E-2348DDC1A749}" name="Penetration Resistance" dataDxfId="204" dataCellStyle="Output"/>
    <tableColumn id="8" xr3:uid="{AD8CEA61-32C8-4F81-ABB9-204BB8F17B7B}" name="Water Stable Aggregates" dataDxfId="203" dataCellStyle="Output"/>
    <tableColumn id="9" xr3:uid="{F65217AE-290E-4439-A9F5-3D6BEB7D3908}" name="Soil Structure" dataDxfId="202" dataCellStyle="Output"/>
    <tableColumn id="10" xr3:uid="{78C4E0C8-95F4-4C46-9BB0-61D1AB4E53EF}" name="Soil Color" dataDxfId="201" dataCellStyle="Output"/>
    <tableColumn id="11" xr3:uid="{2661A916-D7B1-4BD8-9D54-421592CE0012}" name="Plant Roots" dataDxfId="200" dataCellStyle="Output"/>
    <tableColumn id="12" xr3:uid="{0CCF6B42-6327-4226-B612-BBCED08F04F2}" name="Biological Diversity" dataDxfId="199" dataCellStyle="Output"/>
    <tableColumn id="13" xr3:uid="{63F10A5B-E60C-49DD-8D9B-A2CBFEDE6C80}" name="Biopores" dataDxfId="198" dataCellStyle="Output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954B594-6E0B-445A-8DE9-AF0308A126EE}" name="IIRHTable" displayName="IIRHTable" ref="A4:Y5" totalsRowShown="0" headerRowDxfId="197" dataDxfId="196" headerRowCellStyle="Output" dataCellStyle="Output">
  <autoFilter ref="A4:Y5" xr:uid="{C954B594-6E0B-445A-8DE9-AF0308A126E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</autoFilter>
  <tableColumns count="25">
    <tableColumn id="1" xr3:uid="{C0F32E51-DBEF-4719-BD7F-70158C2AC0E6}" name="Select a Soil Health Management Unit (SHMU)" dataDxfId="195" dataCellStyle="Output"/>
    <tableColumn id="2" xr3:uid="{BF4F7A93-822E-4C56-900E-4D7E0743A546}" name="Date" dataDxfId="194" dataCellStyle="Output"/>
    <tableColumn id="3" xr3:uid="{76B13332-D470-4683-B599-776C63713E77}" name="Rills" dataDxfId="193" dataCellStyle="Output"/>
    <tableColumn id="4" xr3:uid="{93513B34-D2E7-4C43-9432-91FF3FB1A716}" name="Water Flow Patterns" dataDxfId="192" dataCellStyle="Output"/>
    <tableColumn id="5" xr3:uid="{52C596CE-BF0B-4D65-B5B1-156637BC9AED}" name="Pedestals and/or Terracettes" dataDxfId="191" dataCellStyle="Output"/>
    <tableColumn id="6" xr3:uid="{92C27A61-8D13-40AF-9CA4-A03BF0438CC0}" name="Bare Ground" dataDxfId="190" dataCellStyle="Output"/>
    <tableColumn id="7" xr3:uid="{782FA8D9-AFB6-41D6-982A-302964C6727C}" name="Gullies" dataDxfId="189" dataCellStyle="Output"/>
    <tableColumn id="8" xr3:uid="{A8F3B203-6ACF-45C4-8912-A0E9C9CE4EF9}" name="Wind-Scoured and/or Depositional Areas" dataDxfId="188" dataCellStyle="Output"/>
    <tableColumn id="9" xr3:uid="{F8B6F0B2-C872-453E-9079-136E582DD557}" name="Litter Movement (Wind or Water)" dataDxfId="187" dataCellStyle="Output"/>
    <tableColumn id="10" xr3:uid="{7A6B0E76-7F7F-4BA5-B352-46557999186E}" name="Soil Surface Resistance to Erosion" dataDxfId="186" dataCellStyle="Output"/>
    <tableColumn id="11" xr3:uid="{42056A99-0A4F-4934-84A4-A64D08D4DC35}" name="Soil Surface Loss and Degradation" dataDxfId="185" dataCellStyle="Output"/>
    <tableColumn id="12" xr3:uid="{3D0932B1-4664-4081-B31B-ED9A480CFB86}" name="Effects of Plant Community Composition and Distribution on Infiltration" dataDxfId="184" dataCellStyle="Output"/>
    <tableColumn id="13" xr3:uid="{DE59F7AA-0963-44BE-8D31-5E05827FB404}" name="Compaction Layer" dataDxfId="183" dataCellStyle="Output"/>
    <tableColumn id="14" xr3:uid="{72F70F31-AFF5-4551-8DE7-8BC3F375466E}" name="Functional/Structural Groups" dataDxfId="182" dataCellStyle="Output"/>
    <tableColumn id="15" xr3:uid="{2B40AE79-EE30-4272-A152-6C329BEFF380}" name="Dead or Dying Plants or Plant Parts" dataDxfId="181" dataCellStyle="Output"/>
    <tableColumn id="16" xr3:uid="{5D8883D8-6710-4A2E-9C5A-8E820988C81E}" name="Litter Cover and Depth" dataDxfId="180" dataCellStyle="Output"/>
    <tableColumn id="17" xr3:uid="{61CBC774-5223-4C8A-A4AE-944DD364526C}" name="Annual Production" dataDxfId="179" dataCellStyle="Output"/>
    <tableColumn id="18" xr3:uid="{80D0F8CC-DA51-49C3-A741-FF647F750894}" name="Invasive Plants" dataDxfId="178" dataCellStyle="Output"/>
    <tableColumn id="19" xr3:uid="{071B464C-58B9-488E-A622-1C0069689278}" name="Vigor with an Emphasis on Reproductive Capability of Perennial Plants" dataDxfId="177" dataCellStyle="Output"/>
    <tableColumn id="20" xr3:uid="{7DB4E51A-6ED4-465F-BA93-8083BA0567FE}" name="Soil and Site Stability Attribute Rating" dataDxfId="176" dataCellStyle="Output"/>
    <tableColumn id="21" xr3:uid="{5CB3A269-C993-44EA-9D4B-E007688E684E}" name="Soil and Site Stability Assessment Justification" dataDxfId="175" dataCellStyle="Output"/>
    <tableColumn id="22" xr3:uid="{205FE707-82AE-4E5F-A3B8-E67B62E0F9F8}" name="Hydrologic Function Attribute Rating" dataDxfId="174" dataCellStyle="Output"/>
    <tableColumn id="23" xr3:uid="{C53E7E36-1EEF-4E3F-84A5-5F514E60DFA1}" name="Hydrological Function Assessment Justification" dataDxfId="173" dataCellStyle="Output"/>
    <tableColumn id="24" xr3:uid="{24411685-BD7C-421F-85E4-0E93470729E2}" name="Biotic Integrity Attribute Rating" dataDxfId="172" dataCellStyle="Output"/>
    <tableColumn id="25" xr3:uid="{BCECD280-4A77-4C78-8553-95D86DB527B6}" name="Biotic Integrity Assessment Justification" dataDxfId="171" dataCellStyle="Output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7FDE99A-4CB5-4A84-955A-7BE71AAD290E}" name="PCSTable" displayName="PCSTable" ref="A4:L5" totalsRowShown="0" headerRowDxfId="170" dataDxfId="169" headerRowCellStyle="Output" dataCellStyle="Output">
  <autoFilter ref="A4:L5" xr:uid="{D7FDE99A-4CB5-4A84-955A-7BE71AAD290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7E87C3B7-FA00-40BF-8F30-9FFCB10A807F}" name="Select a Soil Health Management Unit (SHMU)" dataDxfId="168" dataCellStyle="Output"/>
    <tableColumn id="2" xr3:uid="{6CE7A714-5965-4DA9-AF2C-F0DF86A5D45D}" name="Date" dataDxfId="167" dataCellStyle="Output"/>
    <tableColumn id="3" xr3:uid="{9215CBF9-5491-4ECF-8C7A-BAA1A1154E87}" name="Percent Desirable Plants" dataDxfId="166" dataCellStyle="Output"/>
    <tableColumn id="4" xr3:uid="{B34C36FB-376F-4BE3-870A-2DE8A17E692C}" name="Percent Legume by Dry Weight" dataDxfId="165" dataCellStyle="Output"/>
    <tableColumn id="5" xr3:uid="{52FFD320-9F40-4FE4-94DE-26DF67CBD2AC}" name="Live (includes dormant) Plant Cover" dataDxfId="164" dataCellStyle="Output"/>
    <tableColumn id="6" xr3:uid="{B0CD23BE-DB44-4959-9068-A09FB4F0D50A}" name="Plant Diversity by Dry Weight" dataDxfId="163" dataCellStyle="Output"/>
    <tableColumn id="7" xr3:uid="{90EA9A40-5C5F-4068-A818-9AD4E60B6AFD}" name="Plant Residue and Litter as Soil Cover" dataDxfId="162" dataCellStyle="Output"/>
    <tableColumn id="8" xr3:uid="{B7A4787A-E33B-4BB9-8E6E-953CD03C54D0}" name="Grazing Utilization and Severity" dataDxfId="161" dataCellStyle="Output"/>
    <tableColumn id="9" xr3:uid="{7D9D8ABA-ED55-452A-A609-B6B445BE20E3}" name="Livestock Concentration" dataDxfId="160" dataCellStyle="Output"/>
    <tableColumn id="10" xr3:uid="{2BA26DE2-33C0-4814-BA32-8CF24651F5EB}" name="Soil Compaction and Soil Regenerative Features" dataDxfId="159" dataCellStyle="Output"/>
    <tableColumn id="11" xr3:uid="{C94AB27B-02B7-4B01-9724-A30AAE507F27}" name="Plant Vigor" dataDxfId="158" dataCellStyle="Output"/>
    <tableColumn id="12" xr3:uid="{8B107253-B67F-4171-82E5-D1FF850F6FE7}" name="Erosion" dataDxfId="157" dataCellStyle="Output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F7FE961-7C35-42EB-A4DB-77A5B0B52D19}" name="DIPHTable" displayName="DIPHTable" ref="A4:AG5" totalsRowShown="0" headerRowDxfId="156" dataDxfId="155" headerRowCellStyle="Output" dataCellStyle="Output">
  <autoFilter ref="A4:AG5" xr:uid="{7F7FE961-7C35-42EB-A4DB-77A5B0B52D1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</autoFilter>
  <tableColumns count="33">
    <tableColumn id="1" xr3:uid="{12526D0D-E814-4DEB-997A-65A99523F9E8}" name="Select a Soil Health Management Unit (SHMU)" dataDxfId="154" dataCellStyle="Output"/>
    <tableColumn id="2" xr3:uid="{370B08F8-9952-4A44-AC1C-81A20FC4D411}" name="Date" dataDxfId="153" dataCellStyle="Output"/>
    <tableColumn id="3" xr3:uid="{F77CEF11-9B7C-4DD2-A230-C2E8E7241E6B}" name="Land Use" dataDxfId="152" dataCellStyle="Output"/>
    <tableColumn id="4" xr3:uid="{848691A2-D967-4599-9D65-756B00E4DFA8}" name="Erosion (Sheet and Rill)" dataDxfId="151" dataCellStyle="Output"/>
    <tableColumn id="5" xr3:uid="{BC576D7C-F93D-4732-82EE-64D1CF0D78CA}" name="Erosion (Gullies if present)" dataDxfId="150" dataCellStyle="Output"/>
    <tableColumn id="6" xr3:uid="{9C47C7BC-2B7A-4440-A64C-4D7F2DC3812A}" name="Erosion, Wind-Scoured and/or Depositional Areas" dataDxfId="149" dataCellStyle="Output"/>
    <tableColumn id="7" xr3:uid="{CE1599F2-8971-4C3E-9E75-5CE82EB46A66}" name="Erosion (Streambank or Shoreline)" dataDxfId="148" dataCellStyle="Output"/>
    <tableColumn id="8" xr3:uid="{DE00513B-0FBE-4EC8-A6D1-869DB2A038A8}" name="Water flow patterns" dataDxfId="147" dataCellStyle="Output"/>
    <tableColumn id="9" xr3:uid="{42D0C968-E76E-43EC-B926-6C099D83C245}" name="Bare Ground (Percent)" dataDxfId="146" dataCellStyle="Output"/>
    <tableColumn id="10" xr3:uid="{CE858FD7-01AD-4873-9EF6-82C29B4F28E1}" name="Pedestals and/or Terracettes" dataDxfId="145" dataCellStyle="Output"/>
    <tableColumn id="11" xr3:uid="{BE3CF92B-B160-444E-8BA8-14BAF00E4FDF}" name="Litter movement (Wind or Water)" dataDxfId="144" dataCellStyle="Output"/>
    <tableColumn id="12" xr3:uid="{815845A5-2A23-4E08-80D0-B6CD81B76D0D}" name="Effects of Plant Community Composition and Distribution on Infiltration and Runoff" dataDxfId="143" dataCellStyle="Output"/>
    <tableColumn id="13" xr3:uid="{ABCF37EF-5CF1-40C2-A90B-9853AB385EB3}" name="Soil surface loss or degratation" dataDxfId="142" dataCellStyle="Output"/>
    <tableColumn id="14" xr3:uid="{6B6EF220-F6FE-496D-8805-5385EEA4DB8D}" name="Compaction Layer" dataDxfId="141" dataCellStyle="Output"/>
    <tableColumn id="15" xr3:uid="{34761F51-A4F3-4695-989E-7A4ECBFE29E4}" name="Live plant foliar cover (hydrologic and erosion benefits)" dataDxfId="140" dataCellStyle="Output"/>
    <tableColumn id="16" xr3:uid="{926A19A5-6B2C-40F2-B1FB-95775A014420}" name="Forage Plant Diversity" dataDxfId="139" dataCellStyle="Output"/>
    <tableColumn id="17" xr3:uid="{4BD267C9-B632-4693-8872-45E6CFEE89B8}" name="Percent Desirable Forage Plants (for Identified Livestock Class)" dataDxfId="138" dataCellStyle="Output"/>
    <tableColumn id="18" xr3:uid="{F981845C-9EE2-4373-BD89-6E5FE5575447}" name="Invasive Plants" dataDxfId="137" dataCellStyle="Output"/>
    <tableColumn id="19" xr3:uid="{5250D0EE-4F43-4A2B-80AA-E96CDD61B5BB}" name="Annual Production" dataDxfId="136" dataCellStyle="Output"/>
    <tableColumn id="20" xr3:uid="{60898BE4-5AB3-4C44-81D3-D2E60BDC825B}" name="Plant Vigor with an Emphasis on Reproductive Capability of Perennial" dataDxfId="135" dataCellStyle="Output"/>
    <tableColumn id="21" xr3:uid="{51C7BB75-6084-4CA1-87A2-40EFC15110FE}" name="Dead or Dying Plants or Plant" dataDxfId="134" dataCellStyle="Output"/>
    <tableColumn id="22" xr3:uid="{B8669F48-2F8C-4EF3-BE6F-676B57029E28}" name="Litter cover and depth" dataDxfId="133" dataCellStyle="Output"/>
    <tableColumn id="23" xr3:uid="{68982C26-A84F-4419-8D11-596A7C59C141}" name="Percentage Nontoxic legumes" dataDxfId="132" dataCellStyle="Output"/>
    <tableColumn id="24" xr3:uid="{F3FB6BFB-16F0-48F2-A90F-4965665926B2}" name="Uniformity of Use" dataDxfId="131" dataCellStyle="Output"/>
    <tableColumn id="25" xr3:uid="{9260E039-B4DB-4562-81C0-32A49149CFF2}" name="Livestock Concentration Areas" dataDxfId="130" dataCellStyle="Output"/>
    <tableColumn id="26" xr3:uid="{CF83D6D4-AA97-4054-B8AE-5DCB7A208AD6}" name="Soil and Site Stability Attribute Rating" dataDxfId="129" dataCellStyle="Output"/>
    <tableColumn id="27" xr3:uid="{23685AB4-E22A-4B7D-99F0-430B1FB52575}" name="Soil and Site Stability Assessment Justification" dataDxfId="128" dataCellStyle="Output"/>
    <tableColumn id="28" xr3:uid="{59360878-D0DB-4162-9AD0-9BA7EF05AD78}" name="Hydrologic Function Attribute Rating" dataDxfId="127" dataCellStyle="Output"/>
    <tableColumn id="29" xr3:uid="{695642ED-2745-430C-B517-2E2A3BA95005}" name="Hydrological Function Assessment Justification" dataDxfId="126" dataCellStyle="Output"/>
    <tableColumn id="30" xr3:uid="{9F94310F-99A4-4B82-A0F1-E6FCE6056F95}" name="Biological Integrity Attribute Rating" dataDxfId="125" dataCellStyle="Output"/>
    <tableColumn id="31" xr3:uid="{8543369F-D2C8-4FB8-B883-8D72EC1D9523}" name="Biological Integrity Assessment Justification" dataDxfId="124" dataCellStyle="Output"/>
    <tableColumn id="32" xr3:uid="{94A585E2-2954-4346-8F80-18F185BE0E8E}" name="Biological Integrity Quality Factor Attribute Rating" dataDxfId="123" dataCellStyle="Output"/>
    <tableColumn id="33" xr3:uid="{EAC32C97-6CDA-409B-9E55-1BC49F9360A1}" name="Biological Integrity Quality Factor Assessment Justification" dataDxfId="122" dataCellStyle="Outpu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@spatialfront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hyperlink" Target="https://www.nrcs.usda.gov/sites/default/files/2022-06/National_Pasture_Condition_Scoring_Guide_and_Score_Sheet_-_January_2020.pdf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nrcs.usda.gov/resources/data-and-reports/pasture-resources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Relationship Id="rId6" Type="http://schemas.openxmlformats.org/officeDocument/2006/relationships/table" Target="../tables/table13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Relationship Id="rId5" Type="http://schemas.openxmlformats.org/officeDocument/2006/relationships/table" Target="../tables/table14.xml"/><Relationship Id="rId4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info@spatialfront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nrcs.usda.gov/conservation-basics/natural-resource-concerns/soils/soil-health/soil-health-assessment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nrcs.usda.gov/conservation-basics/natural-resource-concerns/soils/soil-health/soil-health-assess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7BBBB-ECF5-44F0-9D4A-B9943566B314}">
  <sheetPr codeName="Sheet5"/>
  <dimension ref="B1:K37"/>
  <sheetViews>
    <sheetView topLeftCell="A27" workbookViewId="0">
      <selection activeCell="G29" sqref="G29"/>
    </sheetView>
  </sheetViews>
  <sheetFormatPr defaultColWidth="9.140625" defaultRowHeight="15" x14ac:dyDescent="0.25"/>
  <cols>
    <col min="1" max="1" width="10.5703125" style="24" customWidth="1"/>
    <col min="2" max="2" width="4.5703125" style="24" customWidth="1"/>
    <col min="3" max="3" width="4.5703125" style="38" customWidth="1"/>
    <col min="4" max="4" width="15.5703125" style="24" customWidth="1"/>
    <col min="5" max="10" width="9.140625" style="24"/>
    <col min="11" max="11" width="7.5703125" style="24" customWidth="1"/>
    <col min="12" max="16384" width="9.140625" style="24"/>
  </cols>
  <sheetData>
    <row r="1" spans="2:11" ht="14.45" customHeight="1" x14ac:dyDescent="0.25"/>
    <row r="2" spans="2:11" ht="50.1" customHeight="1" x14ac:dyDescent="0.25">
      <c r="B2" s="39"/>
      <c r="C2" s="40"/>
      <c r="D2" s="41" t="s">
        <v>954</v>
      </c>
      <c r="E2" s="42"/>
      <c r="F2" s="42"/>
      <c r="G2" s="42"/>
      <c r="H2" s="42"/>
      <c r="I2" s="42"/>
      <c r="J2" s="42"/>
      <c r="K2" s="43"/>
    </row>
    <row r="3" spans="2:11" ht="15" customHeight="1" x14ac:dyDescent="0.25">
      <c r="B3" s="44"/>
      <c r="K3" s="45"/>
    </row>
    <row r="4" spans="2:11" ht="15" customHeight="1" x14ac:dyDescent="0.25">
      <c r="B4" s="44"/>
      <c r="D4" s="24" t="s">
        <v>1950</v>
      </c>
      <c r="E4" s="37" t="s">
        <v>1951</v>
      </c>
      <c r="K4" s="45"/>
    </row>
    <row r="5" spans="2:11" x14ac:dyDescent="0.25">
      <c r="B5" s="44"/>
      <c r="D5" s="24" t="s">
        <v>1949</v>
      </c>
      <c r="E5" s="46" t="s">
        <v>2002</v>
      </c>
      <c r="K5" s="45"/>
    </row>
    <row r="6" spans="2:11" x14ac:dyDescent="0.25">
      <c r="B6" s="44"/>
      <c r="K6" s="45"/>
    </row>
    <row r="7" spans="2:11" x14ac:dyDescent="0.25">
      <c r="B7" s="44"/>
      <c r="C7" s="38" t="s">
        <v>1952</v>
      </c>
      <c r="D7" s="24" t="s">
        <v>1953</v>
      </c>
      <c r="K7" s="45"/>
    </row>
    <row r="8" spans="2:11" x14ac:dyDescent="0.25">
      <c r="B8" s="44"/>
      <c r="K8" s="45"/>
    </row>
    <row r="9" spans="2:11" x14ac:dyDescent="0.25">
      <c r="B9" s="44"/>
      <c r="C9" s="38" t="s">
        <v>1952</v>
      </c>
      <c r="D9" s="24" t="s">
        <v>1959</v>
      </c>
      <c r="K9" s="45"/>
    </row>
    <row r="10" spans="2:11" x14ac:dyDescent="0.25">
      <c r="B10" s="44"/>
      <c r="K10" s="45"/>
    </row>
    <row r="11" spans="2:11" x14ac:dyDescent="0.25">
      <c r="B11" s="44"/>
      <c r="D11" s="24" t="s">
        <v>1954</v>
      </c>
      <c r="K11" s="45"/>
    </row>
    <row r="12" spans="2:11" x14ac:dyDescent="0.25">
      <c r="B12" s="44"/>
      <c r="D12" s="24" t="s">
        <v>1957</v>
      </c>
      <c r="K12" s="45"/>
    </row>
    <row r="13" spans="2:11" x14ac:dyDescent="0.25">
      <c r="B13" s="44"/>
      <c r="D13" s="24" t="s">
        <v>1955</v>
      </c>
      <c r="K13" s="45"/>
    </row>
    <row r="14" spans="2:11" x14ac:dyDescent="0.25">
      <c r="B14" s="44"/>
      <c r="K14" s="45"/>
    </row>
    <row r="15" spans="2:11" x14ac:dyDescent="0.25">
      <c r="B15" s="44"/>
      <c r="K15" s="45"/>
    </row>
    <row r="16" spans="2:11" x14ac:dyDescent="0.25">
      <c r="B16" s="44"/>
      <c r="K16" s="45"/>
    </row>
    <row r="17" spans="2:11" x14ac:dyDescent="0.25">
      <c r="B17" s="44"/>
      <c r="K17" s="45"/>
    </row>
    <row r="18" spans="2:11" x14ac:dyDescent="0.25">
      <c r="B18" s="44"/>
      <c r="K18" s="45"/>
    </row>
    <row r="19" spans="2:11" x14ac:dyDescent="0.25">
      <c r="B19" s="44"/>
      <c r="K19" s="45"/>
    </row>
    <row r="20" spans="2:11" x14ac:dyDescent="0.25">
      <c r="B20" s="44"/>
      <c r="K20" s="45"/>
    </row>
    <row r="21" spans="2:11" x14ac:dyDescent="0.25">
      <c r="B21" s="44"/>
      <c r="D21" s="24" t="s">
        <v>1956</v>
      </c>
      <c r="K21" s="45"/>
    </row>
    <row r="22" spans="2:11" x14ac:dyDescent="0.25">
      <c r="B22" s="44"/>
      <c r="K22" s="45"/>
    </row>
    <row r="23" spans="2:11" x14ac:dyDescent="0.25">
      <c r="B23" s="44"/>
      <c r="K23" s="45"/>
    </row>
    <row r="24" spans="2:11" x14ac:dyDescent="0.25">
      <c r="B24" s="44"/>
      <c r="K24" s="45"/>
    </row>
    <row r="25" spans="2:11" x14ac:dyDescent="0.25">
      <c r="B25" s="44"/>
      <c r="K25" s="45"/>
    </row>
    <row r="26" spans="2:11" x14ac:dyDescent="0.25">
      <c r="B26" s="44"/>
      <c r="C26" s="38" t="s">
        <v>1952</v>
      </c>
      <c r="D26" s="24" t="s">
        <v>1960</v>
      </c>
      <c r="K26" s="45"/>
    </row>
    <row r="27" spans="2:11" x14ac:dyDescent="0.25">
      <c r="B27" s="44"/>
      <c r="K27" s="45"/>
    </row>
    <row r="28" spans="2:11" x14ac:dyDescent="0.25">
      <c r="B28" s="44"/>
      <c r="C28" s="38" t="s">
        <v>1952</v>
      </c>
      <c r="D28" s="24" t="s">
        <v>1961</v>
      </c>
      <c r="K28" s="45"/>
    </row>
    <row r="29" spans="2:11" x14ac:dyDescent="0.25">
      <c r="B29" s="44"/>
      <c r="K29" s="45"/>
    </row>
    <row r="30" spans="2:11" x14ac:dyDescent="0.25">
      <c r="B30" s="44"/>
      <c r="K30" s="45"/>
    </row>
    <row r="31" spans="2:11" x14ac:dyDescent="0.25">
      <c r="B31" s="44"/>
      <c r="K31" s="45"/>
    </row>
    <row r="32" spans="2:11" x14ac:dyDescent="0.25">
      <c r="B32" s="44"/>
      <c r="K32" s="45"/>
    </row>
    <row r="33" spans="2:11" x14ac:dyDescent="0.25">
      <c r="B33" s="44"/>
      <c r="K33" s="45"/>
    </row>
    <row r="34" spans="2:11" x14ac:dyDescent="0.25">
      <c r="B34" s="44"/>
      <c r="K34" s="45"/>
    </row>
    <row r="35" spans="2:11" x14ac:dyDescent="0.25">
      <c r="B35" s="44"/>
      <c r="K35" s="45"/>
    </row>
    <row r="36" spans="2:11" x14ac:dyDescent="0.25">
      <c r="B36" s="44"/>
      <c r="K36" s="45"/>
    </row>
    <row r="37" spans="2:11" x14ac:dyDescent="0.25">
      <c r="B37" s="47"/>
      <c r="C37" s="48"/>
      <c r="D37" s="49"/>
      <c r="E37" s="49"/>
      <c r="F37" s="49"/>
      <c r="G37" s="49"/>
      <c r="H37" s="49"/>
      <c r="I37" s="49"/>
      <c r="J37" s="49"/>
      <c r="K37" s="50"/>
    </row>
  </sheetData>
  <hyperlinks>
    <hyperlink ref="E4" r:id="rId1" xr:uid="{8EC57513-3DA7-4A57-9DCE-D5586414816C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83B35-15DE-4483-8E01-493BEEEFAAAD}">
  <sheetPr codeName="Sheet11"/>
  <dimension ref="A1:L5"/>
  <sheetViews>
    <sheetView topLeftCell="S1" workbookViewId="0">
      <selection activeCell="A5" sqref="A5:XFD5"/>
    </sheetView>
  </sheetViews>
  <sheetFormatPr defaultColWidth="8.85546875" defaultRowHeight="15" x14ac:dyDescent="0.25"/>
  <cols>
    <col min="1" max="12" width="20.5703125" customWidth="1"/>
    <col min="13" max="16384" width="8.85546875" style="7"/>
  </cols>
  <sheetData>
    <row r="1" spans="1:12" ht="45" customHeight="1" x14ac:dyDescent="0.5">
      <c r="A1" s="10" t="str" cm="1">
        <f t="array" aca="1" ref="A1" ca="1">UPPER(RIGHT(CELL("filename",B2),LEN(CELL("filename",B2))-FIND("]",CELL("filename",B2))))</f>
        <v>PCS</v>
      </c>
      <c r="B1" s="7" t="s">
        <v>1981</v>
      </c>
      <c r="C1" s="7"/>
      <c r="D1" s="63" t="s">
        <v>1982</v>
      </c>
      <c r="E1" s="7"/>
      <c r="F1" s="7"/>
      <c r="G1" s="7"/>
      <c r="H1" s="7"/>
      <c r="I1" s="7"/>
      <c r="J1" s="7"/>
      <c r="K1" s="7"/>
      <c r="L1" s="7"/>
    </row>
    <row r="2" spans="1:12" ht="1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s="15" customFormat="1" ht="15" customHeight="1" x14ac:dyDescent="0.25">
      <c r="A3" s="14" t="s">
        <v>324</v>
      </c>
      <c r="B3" s="14" t="s">
        <v>387</v>
      </c>
      <c r="C3" s="14" t="s">
        <v>324</v>
      </c>
      <c r="D3" s="14" t="s">
        <v>324</v>
      </c>
      <c r="E3" s="14" t="s">
        <v>324</v>
      </c>
      <c r="F3" s="14" t="s">
        <v>324</v>
      </c>
      <c r="G3" s="14" t="s">
        <v>324</v>
      </c>
      <c r="H3" s="14" t="s">
        <v>324</v>
      </c>
      <c r="I3" s="14" t="s">
        <v>324</v>
      </c>
      <c r="J3" s="14" t="s">
        <v>324</v>
      </c>
      <c r="K3" s="14" t="s">
        <v>324</v>
      </c>
      <c r="L3" s="14" t="s">
        <v>324</v>
      </c>
    </row>
    <row r="4" spans="1:12" ht="45" x14ac:dyDescent="0.25">
      <c r="A4" s="9" t="s">
        <v>808</v>
      </c>
      <c r="B4" s="9" t="s">
        <v>793</v>
      </c>
      <c r="C4" s="9" t="s">
        <v>841</v>
      </c>
      <c r="D4" s="9" t="s">
        <v>842</v>
      </c>
      <c r="E4" s="9" t="s">
        <v>843</v>
      </c>
      <c r="F4" s="9" t="s">
        <v>844</v>
      </c>
      <c r="G4" s="9" t="s">
        <v>845</v>
      </c>
      <c r="H4" s="9" t="s">
        <v>846</v>
      </c>
      <c r="I4" s="9" t="s">
        <v>847</v>
      </c>
      <c r="J4" s="9" t="s">
        <v>848</v>
      </c>
      <c r="K4" s="9" t="s">
        <v>849</v>
      </c>
      <c r="L4" s="9" t="s">
        <v>850</v>
      </c>
    </row>
    <row r="5" spans="1:12" x14ac:dyDescent="0.25">
      <c r="A5" s="17"/>
      <c r="B5" s="19"/>
      <c r="C5" s="17"/>
      <c r="D5" s="17"/>
      <c r="E5" s="17"/>
      <c r="F5" s="17"/>
      <c r="G5" s="17"/>
      <c r="H5" s="17"/>
      <c r="I5" s="17"/>
      <c r="J5" s="17"/>
      <c r="K5" s="17"/>
      <c r="L5" s="17"/>
    </row>
  </sheetData>
  <conditionalFormatting sqref="A5:L5">
    <cfRule type="containsBlanks" dxfId="6" priority="1">
      <formula>LEN(TRIM(A5))=0</formula>
    </cfRule>
  </conditionalFormatting>
  <dataValidations count="1">
    <dataValidation type="list" allowBlank="1" showInputMessage="1" showErrorMessage="1" sqref="A5" xr:uid="{44BE4C33-0D6E-4AC5-98B0-D624D810D8F2}">
      <formula1>SHMU_NAME</formula1>
    </dataValidation>
  </dataValidations>
  <hyperlinks>
    <hyperlink ref="D1" r:id="rId1" xr:uid="{E1F2F1BE-43F7-4215-9F19-0A5BFC989CE1}"/>
  </hyperlinks>
  <pageMargins left="0.7" right="0.7" top="0.75" bottom="0.75" header="0.3" footer="0.3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E3B000-1EF5-41E4-9231-16B0D17273F3}">
          <x14:formula1>
            <xm:f>'Definition List'!$AH$3:$AH$7</xm:f>
          </x14:formula1>
          <xm:sqref>C5:L5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A71E-5D7F-4316-9099-69F72467FD5A}">
  <sheetPr codeName="Sheet12"/>
  <dimension ref="A1:AG5"/>
  <sheetViews>
    <sheetView topLeftCell="AC1" workbookViewId="0">
      <selection activeCell="A5" sqref="A5:XFD5"/>
    </sheetView>
  </sheetViews>
  <sheetFormatPr defaultColWidth="8.85546875" defaultRowHeight="15" x14ac:dyDescent="0.25"/>
  <cols>
    <col min="1" max="11" width="20.5703125" customWidth="1"/>
    <col min="12" max="12" width="30.5703125" customWidth="1"/>
    <col min="13" max="33" width="20.5703125" customWidth="1"/>
    <col min="34" max="16384" width="8.85546875" style="7"/>
  </cols>
  <sheetData>
    <row r="1" spans="1:33" ht="45" customHeight="1" x14ac:dyDescent="0.5">
      <c r="A1" s="10" t="str" cm="1">
        <f t="array" aca="1" ref="A1" ca="1">UPPER(RIGHT(CELL("filename",B2),LEN(CELL("filename",B2))-FIND("]",CELL("filename",B2))))</f>
        <v>DIPH</v>
      </c>
      <c r="B1" s="7" t="s">
        <v>1983</v>
      </c>
      <c r="C1" s="7"/>
      <c r="D1" s="63" t="s">
        <v>1985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5" customHeight="1" x14ac:dyDescent="0.25">
      <c r="A2" s="7" t="s">
        <v>1984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s="8" customFormat="1" ht="15" customHeight="1" x14ac:dyDescent="0.25">
      <c r="A3" s="8" t="s">
        <v>324</v>
      </c>
      <c r="B3" s="8" t="s">
        <v>387</v>
      </c>
      <c r="C3" s="8" t="s">
        <v>324</v>
      </c>
      <c r="D3" s="8" t="s">
        <v>324</v>
      </c>
      <c r="E3" s="8" t="s">
        <v>324</v>
      </c>
      <c r="F3" s="8" t="s">
        <v>324</v>
      </c>
      <c r="G3" s="8" t="s">
        <v>324</v>
      </c>
      <c r="H3" s="8" t="s">
        <v>324</v>
      </c>
      <c r="I3" s="8" t="s">
        <v>324</v>
      </c>
      <c r="J3" s="8" t="s">
        <v>324</v>
      </c>
      <c r="K3" s="8" t="s">
        <v>324</v>
      </c>
      <c r="L3" s="8" t="s">
        <v>324</v>
      </c>
      <c r="M3" s="8" t="s">
        <v>324</v>
      </c>
      <c r="N3" s="8" t="s">
        <v>324</v>
      </c>
      <c r="O3" s="8" t="s">
        <v>324</v>
      </c>
      <c r="P3" s="8" t="s">
        <v>324</v>
      </c>
      <c r="Q3" s="8" t="s">
        <v>324</v>
      </c>
      <c r="R3" s="8" t="s">
        <v>324</v>
      </c>
      <c r="S3" s="8" t="s">
        <v>324</v>
      </c>
      <c r="T3" s="8" t="s">
        <v>324</v>
      </c>
      <c r="U3" s="8" t="s">
        <v>324</v>
      </c>
      <c r="V3" s="8" t="s">
        <v>324</v>
      </c>
      <c r="W3" s="8" t="s">
        <v>324</v>
      </c>
      <c r="X3" s="8" t="s">
        <v>324</v>
      </c>
      <c r="Y3" s="8" t="s">
        <v>324</v>
      </c>
      <c r="Z3" s="8" t="s">
        <v>324</v>
      </c>
      <c r="AA3" s="8" t="s">
        <v>323</v>
      </c>
      <c r="AB3" s="8" t="s">
        <v>324</v>
      </c>
      <c r="AC3" s="8" t="s">
        <v>323</v>
      </c>
      <c r="AD3" s="8" t="s">
        <v>324</v>
      </c>
      <c r="AE3" s="8" t="s">
        <v>323</v>
      </c>
      <c r="AF3" s="8" t="s">
        <v>324</v>
      </c>
      <c r="AG3" s="8" t="s">
        <v>323</v>
      </c>
    </row>
    <row r="4" spans="1:33" ht="75" x14ac:dyDescent="0.25">
      <c r="A4" s="9" t="s">
        <v>808</v>
      </c>
      <c r="B4" s="9" t="s">
        <v>793</v>
      </c>
      <c r="C4" s="9" t="s">
        <v>853</v>
      </c>
      <c r="D4" s="9" t="s">
        <v>854</v>
      </c>
      <c r="E4" s="9" t="s">
        <v>855</v>
      </c>
      <c r="F4" s="9" t="s">
        <v>856</v>
      </c>
      <c r="G4" s="9" t="s">
        <v>857</v>
      </c>
      <c r="H4" s="9" t="s">
        <v>858</v>
      </c>
      <c r="I4" s="9" t="s">
        <v>859</v>
      </c>
      <c r="J4" s="9" t="s">
        <v>811</v>
      </c>
      <c r="K4" s="9" t="s">
        <v>860</v>
      </c>
      <c r="L4" s="9" t="s">
        <v>861</v>
      </c>
      <c r="M4" s="9" t="s">
        <v>862</v>
      </c>
      <c r="N4" s="9" t="s">
        <v>819</v>
      </c>
      <c r="O4" s="9" t="s">
        <v>863</v>
      </c>
      <c r="P4" s="9" t="s">
        <v>864</v>
      </c>
      <c r="Q4" s="9" t="s">
        <v>865</v>
      </c>
      <c r="R4" s="9" t="s">
        <v>823</v>
      </c>
      <c r="S4" s="9" t="s">
        <v>822</v>
      </c>
      <c r="T4" s="9" t="s">
        <v>866</v>
      </c>
      <c r="U4" s="9" t="s">
        <v>867</v>
      </c>
      <c r="V4" s="9" t="s">
        <v>868</v>
      </c>
      <c r="W4" s="9" t="s">
        <v>869</v>
      </c>
      <c r="X4" s="9" t="s">
        <v>870</v>
      </c>
      <c r="Y4" s="9" t="s">
        <v>871</v>
      </c>
      <c r="Z4" s="9" t="s">
        <v>825</v>
      </c>
      <c r="AA4" s="9" t="s">
        <v>826</v>
      </c>
      <c r="AB4" s="9" t="s">
        <v>827</v>
      </c>
      <c r="AC4" s="9" t="s">
        <v>828</v>
      </c>
      <c r="AD4" s="9" t="s">
        <v>872</v>
      </c>
      <c r="AE4" s="9" t="s">
        <v>873</v>
      </c>
      <c r="AF4" s="9" t="s">
        <v>874</v>
      </c>
      <c r="AG4" s="9" t="s">
        <v>875</v>
      </c>
    </row>
    <row r="5" spans="1:33" x14ac:dyDescent="0.25">
      <c r="A5" s="17"/>
      <c r="B5" s="19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</sheetData>
  <conditionalFormatting sqref="A5:AG5">
    <cfRule type="containsBlanks" dxfId="5" priority="1">
      <formula>LEN(TRIM(A5))=0</formula>
    </cfRule>
  </conditionalFormatting>
  <dataValidations count="1">
    <dataValidation type="list" allowBlank="1" showInputMessage="1" showErrorMessage="1" sqref="A5" xr:uid="{A8F7A707-72A8-44E5-84E4-5216E7EC2260}">
      <formula1>SHMU_NAME</formula1>
    </dataValidation>
  </dataValidations>
  <hyperlinks>
    <hyperlink ref="D1" r:id="rId1" xr:uid="{E57BE522-9E61-49AE-B504-1F06685D4BB0}"/>
  </hyperlinks>
  <pageMargins left="0.7" right="0.7" top="0.75" bottom="0.75" header="0.3" footer="0.3"/>
  <pageSetup orientation="portrait" horizontalDpi="1200" verticalDpi="1200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D90143E-596E-46C1-9C18-6F8BD57FC7E2}">
          <x14:formula1>
            <xm:f>'Definition List'!$V$3:$V$11</xm:f>
          </x14:formula1>
          <xm:sqref>C5</xm:sqref>
        </x14:dataValidation>
        <x14:dataValidation type="list" allowBlank="1" showInputMessage="1" showErrorMessage="1" xr:uid="{9F9DE1E8-5E15-41F3-8432-7ABC6A8F0B1B}">
          <x14:formula1>
            <xm:f>'Definition List'!$AG$3:$AG$7</xm:f>
          </x14:formula1>
          <xm:sqref>AF5 D5:Z5 AB5 AD5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B384E-E6B1-4495-836A-0269E6F37EBA}">
  <sheetPr codeName="Sheet13"/>
  <dimension ref="A1:T5"/>
  <sheetViews>
    <sheetView topLeftCell="N1" zoomScaleNormal="100" workbookViewId="0">
      <selection activeCell="C11" sqref="C11"/>
    </sheetView>
  </sheetViews>
  <sheetFormatPr defaultColWidth="8.85546875" defaultRowHeight="15" x14ac:dyDescent="0.25"/>
  <cols>
    <col min="1" max="20" width="20.5703125" customWidth="1"/>
    <col min="21" max="35" width="20.5703125" style="7" customWidth="1"/>
    <col min="36" max="16384" width="8.85546875" style="7"/>
  </cols>
  <sheetData>
    <row r="1" spans="1:20" ht="45" customHeight="1" x14ac:dyDescent="0.5">
      <c r="A1" s="10" t="str" cm="1">
        <f t="array" aca="1" ref="A1" ca="1">UPPER(RIGHT(CELL("filename",B2),LEN(CELL("filename",B2))-FIND("]",CELL("filename",B2))))</f>
        <v>SOIL SAMPLES</v>
      </c>
      <c r="B1" s="7"/>
      <c r="C1" s="7"/>
      <c r="D1" s="7"/>
      <c r="E1" s="7"/>
      <c r="F1" s="7"/>
      <c r="G1" s="7"/>
      <c r="H1" s="7"/>
      <c r="I1" s="7"/>
      <c r="J1" s="7"/>
      <c r="K1" s="65" t="s">
        <v>1992</v>
      </c>
      <c r="L1" s="7"/>
      <c r="M1" s="7"/>
      <c r="N1" s="7"/>
      <c r="O1" s="7"/>
      <c r="P1" s="7"/>
      <c r="Q1" s="7"/>
      <c r="R1" s="7"/>
      <c r="S1" s="7"/>
      <c r="T1" s="71"/>
    </row>
    <row r="2" spans="1:20" ht="1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65"/>
      <c r="L2" s="7"/>
      <c r="M2" s="7"/>
      <c r="N2" s="7"/>
      <c r="O2" s="7"/>
      <c r="P2" s="7"/>
      <c r="Q2" s="7"/>
      <c r="R2" s="7"/>
      <c r="S2" s="7"/>
      <c r="T2" s="71"/>
    </row>
    <row r="3" spans="1:20" s="15" customFormat="1" ht="15" customHeight="1" x14ac:dyDescent="0.25">
      <c r="A3" s="8" t="s">
        <v>324</v>
      </c>
      <c r="B3" s="8" t="s">
        <v>387</v>
      </c>
      <c r="C3" s="8" t="s">
        <v>324</v>
      </c>
      <c r="D3" s="8" t="s">
        <v>932</v>
      </c>
      <c r="E3" s="8" t="s">
        <v>323</v>
      </c>
      <c r="F3" s="8" t="s">
        <v>324</v>
      </c>
      <c r="G3" s="8" t="s">
        <v>1958</v>
      </c>
      <c r="H3" s="8" t="s">
        <v>1958</v>
      </c>
      <c r="I3" s="8" t="s">
        <v>1958</v>
      </c>
      <c r="J3" s="8" t="s">
        <v>1958</v>
      </c>
      <c r="K3" s="74" t="s">
        <v>323</v>
      </c>
      <c r="L3" s="8" t="s">
        <v>323</v>
      </c>
      <c r="M3" s="8" t="s">
        <v>323</v>
      </c>
      <c r="N3" s="8" t="s">
        <v>323</v>
      </c>
      <c r="O3" s="8" t="s">
        <v>323</v>
      </c>
      <c r="P3" s="8" t="s">
        <v>323</v>
      </c>
      <c r="Q3" s="8" t="s">
        <v>323</v>
      </c>
      <c r="R3" s="8" t="s">
        <v>323</v>
      </c>
      <c r="S3" s="8" t="s">
        <v>323</v>
      </c>
      <c r="T3" s="72" t="s">
        <v>323</v>
      </c>
    </row>
    <row r="4" spans="1:20" ht="45" x14ac:dyDescent="0.25">
      <c r="A4" s="9" t="s">
        <v>808</v>
      </c>
      <c r="B4" s="9" t="s">
        <v>876</v>
      </c>
      <c r="C4" s="9" t="s">
        <v>877</v>
      </c>
      <c r="D4" s="9" t="s">
        <v>878</v>
      </c>
      <c r="E4" s="9" t="s">
        <v>879</v>
      </c>
      <c r="F4" s="9" t="s">
        <v>880</v>
      </c>
      <c r="G4" s="9" t="s">
        <v>881</v>
      </c>
      <c r="H4" s="9" t="s">
        <v>1997</v>
      </c>
      <c r="I4" s="9" t="s">
        <v>1998</v>
      </c>
      <c r="J4" s="9" t="s">
        <v>1999</v>
      </c>
      <c r="K4" s="73" t="s">
        <v>1971</v>
      </c>
      <c r="L4" s="9" t="s">
        <v>1972</v>
      </c>
      <c r="M4" s="9" t="s">
        <v>1973</v>
      </c>
      <c r="N4" s="9" t="s">
        <v>1974</v>
      </c>
      <c r="O4" s="9" t="s">
        <v>1975</v>
      </c>
      <c r="P4" s="9" t="s">
        <v>1976</v>
      </c>
      <c r="Q4" s="9" t="s">
        <v>1977</v>
      </c>
      <c r="R4" s="9" t="s">
        <v>1978</v>
      </c>
      <c r="S4" s="9" t="s">
        <v>1980</v>
      </c>
      <c r="T4" s="9" t="s">
        <v>1979</v>
      </c>
    </row>
    <row r="5" spans="1:20" x14ac:dyDescent="0.25">
      <c r="A5" s="11"/>
      <c r="B5" s="20"/>
      <c r="C5" s="11"/>
      <c r="D5" s="32"/>
      <c r="E5" s="36"/>
      <c r="F5" s="11"/>
      <c r="G5" s="61"/>
      <c r="H5" s="61"/>
      <c r="I5" s="61"/>
      <c r="J5" s="61"/>
      <c r="K5" s="11"/>
      <c r="L5" s="11"/>
      <c r="M5" s="17"/>
      <c r="N5" s="17"/>
      <c r="O5" s="17"/>
      <c r="P5" s="17"/>
      <c r="Q5" s="17"/>
      <c r="R5" s="17"/>
      <c r="S5" s="17"/>
      <c r="T5" s="17"/>
    </row>
  </sheetData>
  <conditionalFormatting sqref="A5:T5">
    <cfRule type="containsBlanks" dxfId="4" priority="3">
      <formula>LEN(TRIM(A5))=0</formula>
    </cfRule>
  </conditionalFormatting>
  <dataValidations count="5">
    <dataValidation type="list" allowBlank="1" showInputMessage="1" showErrorMessage="1" sqref="A5" xr:uid="{4B4C7AC5-C472-4344-949A-CE9058016490}">
      <formula1>SHMU_NAME</formula1>
    </dataValidation>
    <dataValidation type="decimal" operator="greaterThanOrEqual" allowBlank="1" showInputMessage="1" showErrorMessage="1" prompt="a 2-digits decimal value greater than or equal to 0" sqref="D5" xr:uid="{C5330ED5-ACDD-421A-904D-E59FE5288EEA}">
      <formula1>0</formula1>
    </dataValidation>
    <dataValidation type="whole" operator="greaterThanOrEqual" allowBlank="1" showInputMessage="1" showErrorMessage="1" prompt="an integer value greater than or equal to 0" sqref="H5:J5" xr:uid="{30983C7A-D32A-4C95-9DEE-697CE04FBD4A}">
      <formula1>0</formula1>
    </dataValidation>
    <dataValidation type="custom" operator="greaterThan" allowBlank="1" showInputMessage="1" showErrorMessage="1" error="Duplicate value entered! Please enter a unique value." sqref="E5" xr:uid="{05C664D2-0D67-4797-8679-86964B1A770E}">
      <formula1>COUNTIF(Soil_Sample_ID,$E5)=1</formula1>
    </dataValidation>
    <dataValidation type="whole" operator="greaterThanOrEqual" allowBlank="1" showInputMessage="1" showErrorMessage="1" prompt="an integer value greater than or equal to 0" sqref="G5" xr:uid="{FC6C5BDC-9E4E-4D57-9C49-C6C59BD05706}">
      <formula1>-100</formula1>
    </dataValidation>
  </dataValidations>
  <pageMargins left="0.7" right="0.7" top="0.75" bottom="0.75" header="0.3" footer="0.3"/>
  <pageSetup scale="44" orientation="portrait" horizontalDpi="1200" verticalDpi="1200" r:id="rId1"/>
  <colBreaks count="3" manualBreakCount="3">
    <brk id="3" max="4" man="1"/>
    <brk id="10" max="1048575" man="1"/>
    <brk id="20" max="1048575" man="1"/>
  </colBreak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19AF40E-2AF4-415F-ABE1-D6295B2B779D}">
          <x14:formula1>
            <xm:f>'Definition List'!$AI$3:$AI$6</xm:f>
          </x14:formula1>
          <xm:sqref>C5</xm:sqref>
        </x14:dataValidation>
        <x14:dataValidation type="list" allowBlank="1" showInputMessage="1" showErrorMessage="1" xr:uid="{29ED6B30-2A44-4B8A-86E9-F2CEF66167BD}">
          <x14:formula1>
            <xm:f>'Definition List'!$AJ$3:$AJ$11</xm:f>
          </x14:formula1>
          <xm:sqref>F5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7925B-6A2F-4A53-9A6D-954F3DD34639}">
  <sheetPr codeName="Sheet14"/>
  <dimension ref="A1:AN5"/>
  <sheetViews>
    <sheetView topLeftCell="AI1" workbookViewId="0">
      <selection activeCell="AW26" sqref="AW26"/>
    </sheetView>
  </sheetViews>
  <sheetFormatPr defaultColWidth="8.85546875" defaultRowHeight="15" x14ac:dyDescent="0.25"/>
  <cols>
    <col min="1" max="40" width="20.5703125" customWidth="1"/>
    <col min="41" max="16384" width="8.85546875" style="7"/>
  </cols>
  <sheetData>
    <row r="1" spans="1:40" ht="45" customHeight="1" x14ac:dyDescent="0.5">
      <c r="A1" s="10" t="str" cm="1">
        <f t="array" aca="1" ref="A1" ca="1">UPPER(RIGHT(CELL("filename",B2),LEN(CELL("filename",B2))-FIND("]",CELL("filename",B2))))</f>
        <v>SOIL TEST RESULTS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ht="1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</row>
    <row r="3" spans="1:40" s="8" customFormat="1" ht="15" customHeight="1" x14ac:dyDescent="0.25">
      <c r="A3" s="8" t="s">
        <v>324</v>
      </c>
      <c r="B3" s="8" t="s">
        <v>324</v>
      </c>
      <c r="C3" s="8" t="s">
        <v>932</v>
      </c>
      <c r="D3" s="8" t="s">
        <v>932</v>
      </c>
      <c r="E3" s="8" t="s">
        <v>932</v>
      </c>
      <c r="F3" s="8" t="s">
        <v>932</v>
      </c>
      <c r="G3" s="8" t="s">
        <v>932</v>
      </c>
      <c r="H3" s="8" t="s">
        <v>932</v>
      </c>
      <c r="I3" s="8" t="s">
        <v>932</v>
      </c>
      <c r="J3" s="8" t="s">
        <v>932</v>
      </c>
      <c r="K3" s="8" t="s">
        <v>932</v>
      </c>
      <c r="L3" s="8" t="s">
        <v>324</v>
      </c>
      <c r="M3" s="8" t="s">
        <v>932</v>
      </c>
      <c r="N3" s="8" t="s">
        <v>932</v>
      </c>
      <c r="O3" s="8" t="s">
        <v>324</v>
      </c>
      <c r="P3" s="8" t="s">
        <v>932</v>
      </c>
      <c r="Q3" s="8" t="s">
        <v>932</v>
      </c>
      <c r="R3" s="8" t="s">
        <v>324</v>
      </c>
      <c r="S3" s="8" t="s">
        <v>932</v>
      </c>
      <c r="T3" s="8" t="s">
        <v>932</v>
      </c>
      <c r="U3" s="8" t="s">
        <v>932</v>
      </c>
      <c r="V3" s="8" t="s">
        <v>324</v>
      </c>
      <c r="W3" s="8" t="s">
        <v>932</v>
      </c>
      <c r="X3" s="8" t="s">
        <v>324</v>
      </c>
      <c r="Y3" s="8" t="s">
        <v>932</v>
      </c>
      <c r="Z3" s="8" t="s">
        <v>324</v>
      </c>
      <c r="AA3" s="8" t="s">
        <v>932</v>
      </c>
      <c r="AB3" s="8" t="s">
        <v>324</v>
      </c>
      <c r="AC3" s="8" t="s">
        <v>932</v>
      </c>
      <c r="AD3" s="8" t="s">
        <v>324</v>
      </c>
      <c r="AE3" s="8" t="s">
        <v>932</v>
      </c>
      <c r="AF3" s="8" t="s">
        <v>324</v>
      </c>
      <c r="AG3" s="8" t="s">
        <v>932</v>
      </c>
      <c r="AH3" s="8" t="s">
        <v>324</v>
      </c>
      <c r="AI3" s="8" t="s">
        <v>932</v>
      </c>
      <c r="AJ3" s="8" t="s">
        <v>324</v>
      </c>
      <c r="AK3" s="8" t="s">
        <v>932</v>
      </c>
      <c r="AL3" s="8" t="s">
        <v>324</v>
      </c>
      <c r="AM3" s="8" t="s">
        <v>932</v>
      </c>
      <c r="AN3" s="8" t="s">
        <v>324</v>
      </c>
    </row>
    <row r="4" spans="1:40" ht="45" x14ac:dyDescent="0.25">
      <c r="A4" s="9" t="s">
        <v>879</v>
      </c>
      <c r="B4" s="9" t="s">
        <v>893</v>
      </c>
      <c r="C4" s="9" t="s">
        <v>894</v>
      </c>
      <c r="D4" s="9" t="s">
        <v>895</v>
      </c>
      <c r="E4" s="9" t="s">
        <v>896</v>
      </c>
      <c r="F4" s="9" t="s">
        <v>897</v>
      </c>
      <c r="G4" s="9" t="s">
        <v>898</v>
      </c>
      <c r="H4" s="9" t="s">
        <v>899</v>
      </c>
      <c r="I4" s="9" t="s">
        <v>900</v>
      </c>
      <c r="J4" s="9" t="s">
        <v>901</v>
      </c>
      <c r="K4" s="9" t="s">
        <v>902</v>
      </c>
      <c r="L4" s="9" t="s">
        <v>903</v>
      </c>
      <c r="M4" s="9" t="s">
        <v>904</v>
      </c>
      <c r="N4" s="9" t="s">
        <v>905</v>
      </c>
      <c r="O4" s="9" t="s">
        <v>906</v>
      </c>
      <c r="P4" s="9" t="s">
        <v>907</v>
      </c>
      <c r="Q4" s="9" t="s">
        <v>908</v>
      </c>
      <c r="R4" s="9" t="s">
        <v>909</v>
      </c>
      <c r="S4" s="9" t="s">
        <v>910</v>
      </c>
      <c r="T4" s="9" t="s">
        <v>911</v>
      </c>
      <c r="U4" s="9" t="s">
        <v>912</v>
      </c>
      <c r="V4" s="9" t="s">
        <v>913</v>
      </c>
      <c r="W4" s="9" t="s">
        <v>914</v>
      </c>
      <c r="X4" s="9" t="s">
        <v>915</v>
      </c>
      <c r="Y4" s="9" t="s">
        <v>916</v>
      </c>
      <c r="Z4" s="9" t="s">
        <v>917</v>
      </c>
      <c r="AA4" s="9" t="s">
        <v>918</v>
      </c>
      <c r="AB4" s="9" t="s">
        <v>919</v>
      </c>
      <c r="AC4" s="9" t="s">
        <v>920</v>
      </c>
      <c r="AD4" s="9" t="s">
        <v>921</v>
      </c>
      <c r="AE4" s="9" t="s">
        <v>922</v>
      </c>
      <c r="AF4" s="9" t="s">
        <v>923</v>
      </c>
      <c r="AG4" s="9" t="s">
        <v>924</v>
      </c>
      <c r="AH4" s="9" t="s">
        <v>925</v>
      </c>
      <c r="AI4" s="9" t="s">
        <v>926</v>
      </c>
      <c r="AJ4" s="9" t="s">
        <v>927</v>
      </c>
      <c r="AK4" s="9" t="s">
        <v>928</v>
      </c>
      <c r="AL4" s="9" t="s">
        <v>929</v>
      </c>
      <c r="AM4" s="9" t="s">
        <v>930</v>
      </c>
      <c r="AN4" s="9" t="s">
        <v>931</v>
      </c>
    </row>
    <row r="5" spans="1:40" x14ac:dyDescent="0.25">
      <c r="A5" s="17"/>
      <c r="B5" s="17"/>
      <c r="C5" s="21"/>
      <c r="D5" s="21"/>
      <c r="E5" s="21"/>
      <c r="F5" s="21"/>
      <c r="G5" s="21"/>
      <c r="H5" s="21"/>
      <c r="I5" s="21"/>
      <c r="J5" s="21"/>
      <c r="K5" s="21"/>
      <c r="L5" s="17"/>
      <c r="M5" s="21"/>
      <c r="N5" s="21"/>
      <c r="O5" s="17"/>
      <c r="P5" s="21"/>
      <c r="Q5" s="21"/>
      <c r="R5" s="17"/>
      <c r="S5" s="21"/>
      <c r="T5" s="21"/>
      <c r="U5" s="21"/>
      <c r="V5" s="17"/>
      <c r="W5" s="21"/>
      <c r="X5" s="17"/>
      <c r="Y5" s="21"/>
      <c r="Z5" s="17"/>
      <c r="AA5" s="21"/>
      <c r="AB5" s="17"/>
      <c r="AC5" s="21"/>
      <c r="AD5" s="17"/>
      <c r="AE5" s="21"/>
      <c r="AF5" s="17"/>
      <c r="AG5" s="21"/>
      <c r="AH5" s="17"/>
      <c r="AI5" s="21"/>
      <c r="AJ5" s="17"/>
      <c r="AK5" s="21"/>
      <c r="AL5" s="17"/>
      <c r="AM5" s="21"/>
      <c r="AN5" s="17"/>
    </row>
  </sheetData>
  <conditionalFormatting sqref="A5:AN5">
    <cfRule type="containsBlanks" dxfId="3" priority="1">
      <formula>LEN(TRIM(A5))=0</formula>
    </cfRule>
  </conditionalFormatting>
  <dataValidations count="3">
    <dataValidation type="list" allowBlank="1" showInputMessage="1" showErrorMessage="1" sqref="A5" xr:uid="{090B8370-6285-49C1-98D9-32B1F93863C0}">
      <formula1>Soil_Sample_ID</formula1>
    </dataValidation>
    <dataValidation type="list" allowBlank="1" showInputMessage="1" showErrorMessage="1" sqref="B5" xr:uid="{379A0958-A597-476B-B4C2-14CDB7607704}">
      <formula1>Method_Name</formula1>
    </dataValidation>
    <dataValidation type="decimal" operator="greaterThanOrEqual" allowBlank="1" showInputMessage="1" showErrorMessage="1" prompt="a 2-digits decimal value greater than or equal to 0" sqref="AM5 M5:N5 P5:Q5 S5:U5 W5 Y5 AA5 AC5 AE5 AG5 AI5 AK5 D5:K5 C5" xr:uid="{95F9FEA8-6D61-4AFA-8C5B-E2535A28610E}">
      <formula1>0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4BA8EC-C424-4A83-8EFD-53D1FA4B9E09}">
          <x14:formula1>
            <xm:f>'Definition List'!$AK$3:$AK$8</xm:f>
          </x14:formula1>
          <xm:sqref>L5 O5 R5 V5 X5 Z5 AB5 AD5 AF5 AH5 AJ5 AL5 AN5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49F62-1AD5-4769-B00D-D788517BDA64}">
  <sheetPr codeName="Sheet16"/>
  <dimension ref="A1:I5"/>
  <sheetViews>
    <sheetView topLeftCell="C1" workbookViewId="0">
      <selection activeCell="A5" sqref="A5:XFD5"/>
    </sheetView>
  </sheetViews>
  <sheetFormatPr defaultColWidth="8.85546875" defaultRowHeight="15" x14ac:dyDescent="0.25"/>
  <cols>
    <col min="1" max="9" width="20.5703125" customWidth="1"/>
    <col min="10" max="16384" width="8.85546875" style="7"/>
  </cols>
  <sheetData>
    <row r="1" spans="1:9" ht="45" customHeight="1" x14ac:dyDescent="0.5">
      <c r="A1" s="10" t="str" cm="1">
        <f t="array" aca="1" ref="A1" ca="1">UPPER(RIGHT(CELL("filename",B2),LEN(CELL("filename",B2))-FIND("]",CELL("filename",B2))))</f>
        <v>IRRIGATION SAMPLES</v>
      </c>
      <c r="B1" s="7"/>
      <c r="C1" s="7"/>
      <c r="D1" s="7" t="s">
        <v>1994</v>
      </c>
      <c r="E1" s="7"/>
      <c r="F1" s="7"/>
      <c r="G1" s="7"/>
      <c r="H1" s="7"/>
      <c r="I1" s="7"/>
    </row>
    <row r="2" spans="1:9" ht="15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5" customFormat="1" ht="15" customHeight="1" x14ac:dyDescent="0.25">
      <c r="A3" s="14" t="s">
        <v>324</v>
      </c>
      <c r="B3" s="14" t="s">
        <v>387</v>
      </c>
      <c r="C3" s="14" t="s">
        <v>932</v>
      </c>
      <c r="D3" s="14" t="s">
        <v>932</v>
      </c>
      <c r="E3" s="14" t="s">
        <v>932</v>
      </c>
      <c r="F3" s="14" t="s">
        <v>932</v>
      </c>
      <c r="G3" s="14" t="s">
        <v>932</v>
      </c>
      <c r="H3" s="14" t="s">
        <v>932</v>
      </c>
      <c r="I3" s="14" t="s">
        <v>932</v>
      </c>
    </row>
    <row r="4" spans="1:9" ht="45" x14ac:dyDescent="0.25">
      <c r="A4" s="9" t="s">
        <v>808</v>
      </c>
      <c r="B4" s="9" t="s">
        <v>946</v>
      </c>
      <c r="C4" s="9" t="s">
        <v>947</v>
      </c>
      <c r="D4" s="9" t="s">
        <v>948</v>
      </c>
      <c r="E4" s="9" t="s">
        <v>949</v>
      </c>
      <c r="F4" s="9" t="s">
        <v>950</v>
      </c>
      <c r="G4" s="9" t="s">
        <v>951</v>
      </c>
      <c r="H4" s="9" t="s">
        <v>952</v>
      </c>
      <c r="I4" s="9" t="s">
        <v>953</v>
      </c>
    </row>
    <row r="5" spans="1:9" x14ac:dyDescent="0.25">
      <c r="A5" s="17"/>
      <c r="B5" s="19"/>
      <c r="C5" s="21"/>
      <c r="D5" s="21"/>
      <c r="E5" s="21"/>
      <c r="F5" s="21"/>
      <c r="G5" s="21"/>
      <c r="H5" s="21"/>
      <c r="I5" s="21"/>
    </row>
  </sheetData>
  <conditionalFormatting sqref="A5:I5">
    <cfRule type="containsBlanks" dxfId="2" priority="1">
      <formula>LEN(TRIM(A5))=0</formula>
    </cfRule>
  </conditionalFormatting>
  <dataValidations count="2">
    <dataValidation type="decimal" operator="greaterThanOrEqual" allowBlank="1" showInputMessage="1" showErrorMessage="1" prompt="a 2-digits decimal value greater than or equal to 0" sqref="C5:I5" xr:uid="{36DAD351-A9E6-4D66-A6A7-2EA85AEA19A6}">
      <formula1>0</formula1>
    </dataValidation>
    <dataValidation type="list" allowBlank="1" showInputMessage="1" showErrorMessage="1" sqref="A5" xr:uid="{30CFEB26-4650-4E5D-BB2E-01E8911C2E59}">
      <formula1>SHMU_NAME</formula1>
    </dataValidation>
  </dataValidation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811C1-CFF5-4E7A-AF04-6232AD075A74}">
  <sheetPr codeName="Sheet15"/>
  <dimension ref="A1:O5"/>
  <sheetViews>
    <sheetView topLeftCell="I1" workbookViewId="0">
      <selection activeCell="A5" sqref="A5:XFD5"/>
    </sheetView>
  </sheetViews>
  <sheetFormatPr defaultColWidth="8.85546875" defaultRowHeight="15" x14ac:dyDescent="0.25"/>
  <cols>
    <col min="1" max="1" width="5.5703125" style="53" customWidth="1"/>
    <col min="2" max="11" width="20.5703125" customWidth="1"/>
    <col min="12" max="12" width="10.5703125" customWidth="1"/>
    <col min="13" max="13" width="40.5703125" customWidth="1"/>
    <col min="14" max="14" width="20.5703125" customWidth="1"/>
    <col min="15" max="15" width="10.5703125" customWidth="1"/>
    <col min="16" max="16384" width="8.85546875" style="7"/>
  </cols>
  <sheetData>
    <row r="1" spans="1:15" ht="45" customHeight="1" x14ac:dyDescent="0.5">
      <c r="A1" s="54" t="str" cm="1">
        <f t="array" aca="1" ref="A1" ca="1">UPPER(RIGHT(CELL("filename",C2),LEN(CELL("filename",C2))-FIND("]",CELL("filename",C2))))</f>
        <v>OPERATIONS</v>
      </c>
      <c r="B1" s="7"/>
      <c r="C1" s="7"/>
      <c r="D1" s="7" t="s">
        <v>1995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5" customHeight="1" x14ac:dyDescent="0.25">
      <c r="A2" s="52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s="8" customFormat="1" ht="15" customHeight="1" x14ac:dyDescent="0.25">
      <c r="A3" s="8" t="s">
        <v>336</v>
      </c>
      <c r="B3" s="8" t="s">
        <v>324</v>
      </c>
      <c r="C3" s="8" t="s">
        <v>387</v>
      </c>
      <c r="D3" s="8" t="s">
        <v>324</v>
      </c>
      <c r="E3" s="8" t="s">
        <v>324</v>
      </c>
      <c r="F3" s="8" t="s">
        <v>324</v>
      </c>
      <c r="G3" s="8" t="s">
        <v>1958</v>
      </c>
      <c r="H3" s="8" t="s">
        <v>932</v>
      </c>
      <c r="I3" s="8" t="s">
        <v>932</v>
      </c>
      <c r="J3" s="8" t="s">
        <v>932</v>
      </c>
      <c r="K3" s="8" t="s">
        <v>324</v>
      </c>
      <c r="M3" s="8" t="s">
        <v>336</v>
      </c>
      <c r="N3" s="8" t="s">
        <v>336</v>
      </c>
    </row>
    <row r="4" spans="1:15" ht="45.6" customHeight="1" x14ac:dyDescent="0.25">
      <c r="A4" s="27" t="s">
        <v>46</v>
      </c>
      <c r="B4" s="27" t="s">
        <v>808</v>
      </c>
      <c r="C4" s="27" t="s">
        <v>939</v>
      </c>
      <c r="D4" s="27" t="s">
        <v>940</v>
      </c>
      <c r="E4" s="27" t="s">
        <v>941</v>
      </c>
      <c r="F4" s="27" t="s">
        <v>942</v>
      </c>
      <c r="G4" s="27" t="s">
        <v>943</v>
      </c>
      <c r="H4" s="27" t="s">
        <v>944</v>
      </c>
      <c r="I4" s="27" t="s">
        <v>945</v>
      </c>
      <c r="J4" s="27" t="s">
        <v>955</v>
      </c>
      <c r="K4" s="27" t="s">
        <v>956</v>
      </c>
      <c r="L4" s="28" t="s">
        <v>958</v>
      </c>
      <c r="M4" s="27" t="s">
        <v>1108</v>
      </c>
      <c r="N4" s="27" t="s">
        <v>959</v>
      </c>
      <c r="O4" s="28" t="s">
        <v>1942</v>
      </c>
    </row>
    <row r="5" spans="1:15" x14ac:dyDescent="0.25">
      <c r="A5" s="59"/>
      <c r="B5" s="17"/>
      <c r="C5" s="19"/>
      <c r="D5" s="17"/>
      <c r="E5" s="17"/>
      <c r="F5" s="17"/>
      <c r="G5" s="55"/>
      <c r="H5" s="21"/>
      <c r="I5" s="21"/>
      <c r="J5" s="21"/>
      <c r="K5" s="17"/>
      <c r="L5" s="17"/>
      <c r="M5" s="21"/>
      <c r="N5" s="56"/>
      <c r="O5" s="57"/>
    </row>
  </sheetData>
  <phoneticPr fontId="5" type="noConversion"/>
  <conditionalFormatting sqref="B5:K5 M5">
    <cfRule type="containsBlanks" dxfId="1" priority="2">
      <formula>LEN(TRIM(B5))=0</formula>
    </cfRule>
  </conditionalFormatting>
  <dataValidations count="6">
    <dataValidation type="custom" allowBlank="1" showInputMessage="1" showErrorMessage="1" sqref="N5 A1:A1048576" xr:uid="{D5A0D7A5-C247-4EDA-96FA-784168939DC8}">
      <formula1>"Password"</formula1>
    </dataValidation>
    <dataValidation type="list" allowBlank="1" showInputMessage="1" showErrorMessage="1" sqref="B5" xr:uid="{E8443517-9B52-40E8-B387-EE5414D91120}">
      <formula1>SHMU_NAME</formula1>
    </dataValidation>
    <dataValidation type="whole" operator="greaterThanOrEqual" allowBlank="1" showInputMessage="1" showErrorMessage="1" prompt="an integer value greater than or equal to 0" sqref="G5" xr:uid="{246AC7E3-7800-44CD-88A3-C9531721816F}">
      <formula1>0</formula1>
    </dataValidation>
    <dataValidation type="decimal" operator="greaterThanOrEqual" allowBlank="1" showInputMessage="1" showErrorMessage="1" sqref="L5" xr:uid="{4D4D450B-D34C-42EC-9A65-9A296C4E80D1}">
      <formula1>0</formula1>
    </dataValidation>
    <dataValidation operator="greaterThanOrEqual" allowBlank="1" showInputMessage="1" showErrorMessage="1" prompt="Add costs/types by Add Cost button" sqref="M5" xr:uid="{B25A726B-845E-4F2D-AD67-8D77ADECC158}"/>
    <dataValidation type="decimal" operator="greaterThanOrEqual" allowBlank="1" showInputMessage="1" showErrorMessage="1" prompt="a 2-digits decimal value greater than or equal to 0" sqref="H5:J5" xr:uid="{092A6144-26EC-4E25-B050-5AB548B3B4FA}">
      <formula1>0</formula1>
    </dataValidation>
  </dataValidations>
  <pageMargins left="0.7" right="0.7" top="0.75" bottom="0.75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6" r:id="rId4" name="AddCostBtn">
              <controlPr defaultSize="0" print="0" autoFill="0" autoPict="0" macro="[0]!OperationsAddCostBtn_Click">
                <anchor moveWithCells="1" sizeWithCells="1">
                  <from>
                    <xdr:col>11</xdr:col>
                    <xdr:colOff>9525</xdr:colOff>
                    <xdr:row>4</xdr:row>
                    <xdr:rowOff>0</xdr:rowOff>
                  </from>
                  <to>
                    <xdr:col>11</xdr:col>
                    <xdr:colOff>742950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AddInputBtn">
              <controlPr defaultSize="0" print="0" autoFill="0" autoPict="0" macro="[0]!AddInputBtn_Click">
                <anchor moveWithCells="1" sizeWithCells="1">
                  <from>
                    <xdr:col>14</xdr:col>
                    <xdr:colOff>9525</xdr:colOff>
                    <xdr:row>4</xdr:row>
                    <xdr:rowOff>0</xdr:rowOff>
                  </from>
                  <to>
                    <xdr:col>14</xdr:col>
                    <xdr:colOff>742950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89F9578-B8F4-438C-8E51-1D98A88C8935}">
          <x14:formula1>
            <xm:f>'Definition List'!$AO$3:$AO$11</xm:f>
          </x14:formula1>
          <xm:sqref>K5:L5</xm:sqref>
        </x14:dataValidation>
        <x14:dataValidation type="list" allowBlank="1" showInputMessage="1" showErrorMessage="1" xr:uid="{B81FFEF8-2093-458B-BAF2-B0BF2337F11F}">
          <x14:formula1>
            <xm:f>'Definition List'!$AL$3:$AL$137</xm:f>
          </x14:formula1>
          <xm:sqref>D5</xm:sqref>
        </x14:dataValidation>
        <x14:dataValidation type="list" allowBlank="1" showInputMessage="1" showErrorMessage="1" xr:uid="{6305C595-7EA7-4147-9DEB-1A690957A6C4}">
          <x14:formula1>
            <xm:f>'Definition List'!$AM$3:$AM$6</xm:f>
          </x14:formula1>
          <xm:sqref>E5</xm:sqref>
        </x14:dataValidation>
        <x14:dataValidation type="list" allowBlank="1" showInputMessage="1" showErrorMessage="1" xr:uid="{579AC4B2-A41C-4456-974A-02BD275FE427}">
          <x14:formula1>
            <xm:f>'Definition List'!$AN$3:$AN$8</xm:f>
          </x14:formula1>
          <xm:sqref>F5</xm:sqref>
        </x14:dataValidation>
        <x14:dataValidation type="list" operator="greaterThanOrEqual" allowBlank="1" showInputMessage="1" showErrorMessage="1" xr:uid="{1A57529F-4337-456A-893A-F7AF4075FC33}">
          <x14:formula1>
            <xm:f>'Definition List'!$AO$3:$AO$11</xm:f>
          </x14:formula1>
          <xm:sqref>K5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C53D9-6017-466E-B16F-9E72ED1232DA}">
  <sheetPr codeName="Sheet17"/>
  <dimension ref="A1:L6"/>
  <sheetViews>
    <sheetView workbookViewId="0">
      <selection activeCell="G1" sqref="G1"/>
    </sheetView>
  </sheetViews>
  <sheetFormatPr defaultColWidth="8.85546875" defaultRowHeight="15" x14ac:dyDescent="0.25"/>
  <cols>
    <col min="1" max="3" width="20.85546875" customWidth="1"/>
    <col min="4" max="4" width="60.85546875" customWidth="1"/>
    <col min="5" max="10" width="20.85546875" customWidth="1"/>
    <col min="11" max="11" width="10.85546875" customWidth="1"/>
    <col min="12" max="12" width="40.85546875" customWidth="1"/>
    <col min="13" max="16384" width="8.85546875" style="7"/>
  </cols>
  <sheetData>
    <row r="1" spans="1:12" ht="45" customHeight="1" x14ac:dyDescent="0.5">
      <c r="A1" s="10" t="str" cm="1">
        <f t="array" aca="1" ref="A1" ca="1">UPPER(RIGHT(CELL("filename",B2),LEN(CELL("filename",B2))-FIND("]",CELL("filename",B2))))</f>
        <v>INPUTS</v>
      </c>
      <c r="B1" s="7"/>
      <c r="C1" s="7" t="s">
        <v>1996</v>
      </c>
      <c r="D1" s="7"/>
      <c r="E1" s="7"/>
      <c r="F1" s="7"/>
      <c r="G1" s="7"/>
      <c r="H1" s="7"/>
      <c r="I1" s="7"/>
      <c r="J1" s="7"/>
      <c r="K1" s="7"/>
      <c r="L1" s="7"/>
    </row>
    <row r="2" spans="1:12" ht="15" customHeight="1" x14ac:dyDescent="0.25">
      <c r="A2" s="7"/>
      <c r="B2" s="7"/>
      <c r="C2" s="7"/>
      <c r="D2" s="78" t="s">
        <v>2006</v>
      </c>
      <c r="E2" s="7"/>
      <c r="F2" s="7"/>
      <c r="G2" s="7"/>
      <c r="H2" s="7"/>
      <c r="I2" s="7"/>
      <c r="J2" s="7"/>
      <c r="K2" s="7"/>
      <c r="L2" s="7"/>
    </row>
    <row r="3" spans="1:12" s="15" customFormat="1" ht="15" customHeight="1" x14ac:dyDescent="0.25">
      <c r="A3" s="14" t="s">
        <v>324</v>
      </c>
      <c r="B3" s="14" t="s">
        <v>387</v>
      </c>
      <c r="C3" s="14" t="s">
        <v>324</v>
      </c>
      <c r="D3" s="14" t="s">
        <v>324</v>
      </c>
      <c r="E3" s="14" t="s">
        <v>324</v>
      </c>
      <c r="F3" s="14" t="s">
        <v>1958</v>
      </c>
      <c r="G3" s="14" t="s">
        <v>932</v>
      </c>
      <c r="H3" s="14" t="s">
        <v>324</v>
      </c>
      <c r="I3" s="14" t="s">
        <v>932</v>
      </c>
      <c r="J3" s="14" t="s">
        <v>324</v>
      </c>
      <c r="K3" s="14"/>
      <c r="L3" s="14" t="s">
        <v>336</v>
      </c>
    </row>
    <row r="4" spans="1:12" s="13" customFormat="1" ht="14.45" customHeight="1" x14ac:dyDescent="0.25">
      <c r="A4" s="29" t="s">
        <v>1944</v>
      </c>
      <c r="B4" s="29" t="s">
        <v>793</v>
      </c>
      <c r="C4" s="29" t="s">
        <v>1109</v>
      </c>
      <c r="D4" s="29" t="s">
        <v>957</v>
      </c>
      <c r="E4" s="27" t="s">
        <v>1110</v>
      </c>
      <c r="F4" s="29" t="s">
        <v>1111</v>
      </c>
      <c r="G4" s="29" t="s">
        <v>1112</v>
      </c>
      <c r="H4" s="27" t="s">
        <v>1113</v>
      </c>
      <c r="I4" s="27" t="s">
        <v>955</v>
      </c>
      <c r="J4" s="29" t="s">
        <v>1943</v>
      </c>
      <c r="K4" s="30" t="s">
        <v>958</v>
      </c>
      <c r="L4" s="29" t="s">
        <v>1108</v>
      </c>
    </row>
    <row r="5" spans="1:12" x14ac:dyDescent="0.25">
      <c r="A5" s="58"/>
      <c r="B5" s="19"/>
      <c r="C5" s="17"/>
      <c r="D5" s="17"/>
      <c r="E5" s="17"/>
      <c r="F5" s="55"/>
      <c r="G5" s="21"/>
      <c r="H5" s="17"/>
      <c r="I5" s="21"/>
      <c r="J5" s="21"/>
      <c r="K5" s="17"/>
      <c r="L5" s="17"/>
    </row>
    <row r="6" spans="1:12" x14ac:dyDescent="0.25">
      <c r="A6" s="75"/>
      <c r="B6" s="20"/>
      <c r="C6" s="11"/>
      <c r="D6" s="11"/>
      <c r="E6" s="11"/>
      <c r="F6" s="61"/>
      <c r="G6" s="32"/>
      <c r="H6" s="11"/>
      <c r="I6" s="32"/>
      <c r="J6" s="32"/>
      <c r="K6" s="11"/>
      <c r="L6" s="11"/>
    </row>
  </sheetData>
  <conditionalFormatting sqref="A5:J6 L5:L6">
    <cfRule type="containsBlanks" dxfId="0" priority="2">
      <formula>LEN(TRIM(A5))=0</formula>
    </cfRule>
  </conditionalFormatting>
  <dataValidations count="4">
    <dataValidation type="whole" operator="greaterThanOrEqual" allowBlank="1" showInputMessage="1" showErrorMessage="1" prompt="an integer value greater than or equal to 0" sqref="F5:F6" xr:uid="{8F88D84D-9BBC-4CC9-912A-6B66FEEB250F}">
      <formula1>0</formula1>
    </dataValidation>
    <dataValidation type="decimal" operator="greaterThanOrEqual" allowBlank="1" showInputMessage="1" showErrorMessage="1" prompt="a 2-digits decimal value greater than or equal to 0" sqref="G5:G6" xr:uid="{2C57422D-5796-47E6-9CE7-9496BA7DA150}">
      <formula1>0</formula1>
    </dataValidation>
    <dataValidation type="decimal" operator="greaterThanOrEqual" allowBlank="1" showInputMessage="1" showErrorMessage="1" prompt="Add costs/types by Add Cost button" sqref="I5:I6" xr:uid="{2D4B2E2C-B230-4476-818B-007CA6EA25F5}">
      <formula1>0</formula1>
    </dataValidation>
    <dataValidation type="list" allowBlank="1" showInputMessage="1" showErrorMessage="1" sqref="A5:A6" xr:uid="{D44BAD2D-B182-493A-A26E-228A17D9C456}">
      <formula1>Operations_ID</formula1>
    </dataValidation>
  </dataValidations>
  <pageMargins left="0.7" right="0.7" top="0.75" bottom="0.75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54" r:id="rId4" name="AddCostBtn">
              <controlPr defaultSize="0" print="0" autoFill="0" autoPict="0" macro="[0]!OperationsAddCostBtn_Click">
                <anchor moveWithCells="1" sizeWithCells="1">
                  <from>
                    <xdr:col>10</xdr:col>
                    <xdr:colOff>9525</xdr:colOff>
                    <xdr:row>4</xdr:row>
                    <xdr:rowOff>0</xdr:rowOff>
                  </from>
                  <to>
                    <xdr:col>11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1">
    <tablePart r:id="rId5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C1B3FF1-7A4D-4EAF-9B0B-6663C4315235}">
          <x14:formula1>
            <xm:f>'Definition List'!$AQ$3:$AQ$25</xm:f>
          </x14:formula1>
          <xm:sqref>C5:C6</xm:sqref>
        </x14:dataValidation>
        <x14:dataValidation type="list" allowBlank="1" showInputMessage="1" showErrorMessage="1" xr:uid="{D0D378D8-7C11-42F4-89EB-A3EE464E9497}">
          <x14:formula1>
            <xm:f>'Definition List'!$AP$3:$AP$62</xm:f>
          </x14:formula1>
          <xm:sqref>E5:E6 H5:H6</xm:sqref>
        </x14:dataValidation>
        <x14:dataValidation type="list" allowBlank="1" showInputMessage="1" showErrorMessage="1" xr:uid="{30A16468-1E16-4B9E-8C02-70C6C8A42734}">
          <x14:formula1>
            <xm:f>'Definition List'!$AO$3:$AO$11</xm:f>
          </x14:formula1>
          <xm:sqref>J5:J6</xm:sqref>
        </x14:dataValidation>
        <x14:dataValidation type="list" allowBlank="1" showInputMessage="1" showErrorMessage="1" xr:uid="{0925259F-E368-429E-921B-DCA91B9D09DA}">
          <x14:formula1>
            <xm:f>OFFSET('Definition List'!$AT$2,MATCH(VLOOKUP($C5,'Definition List'!$AQ$3:$AR$25,2,FALSE),Sorted_Input_Parents_List,0),0,COUNTIF(Sorted_Input_Parents_List,VLOOKUP($C5,'Definition List'!$AQ$3:$AR$25,2,FALSE)),1)</xm:f>
          </x14:formula1>
          <xm:sqref>D5:D6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B4EBF-C57D-4EA9-BE04-35E434D91867}">
  <sheetPr codeName="Sheet3"/>
  <dimension ref="A1:AW1947"/>
  <sheetViews>
    <sheetView topLeftCell="U156" workbookViewId="0">
      <selection activeCell="AD174" sqref="AD174"/>
    </sheetView>
  </sheetViews>
  <sheetFormatPr defaultRowHeight="15" x14ac:dyDescent="0.25"/>
  <cols>
    <col min="1" max="49" width="20.5703125" customWidth="1"/>
    <col min="50" max="50" width="15.85546875" customWidth="1"/>
  </cols>
  <sheetData>
    <row r="1" spans="1:49" ht="45" customHeight="1" x14ac:dyDescent="0.25">
      <c r="B1" s="87" t="s">
        <v>264</v>
      </c>
      <c r="C1" s="87"/>
      <c r="D1" s="87"/>
      <c r="E1" s="87"/>
      <c r="F1" s="88" t="s">
        <v>322</v>
      </c>
      <c r="G1" s="88"/>
      <c r="H1" s="88"/>
      <c r="I1" s="88"/>
      <c r="J1" s="88"/>
      <c r="K1" s="88"/>
      <c r="L1" s="88"/>
      <c r="M1" s="88"/>
      <c r="N1" s="88"/>
      <c r="O1" s="88"/>
      <c r="P1" s="89" t="s">
        <v>321</v>
      </c>
      <c r="Q1" s="89"/>
      <c r="R1" s="89"/>
      <c r="S1" s="87" t="s">
        <v>832</v>
      </c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4" t="s">
        <v>833</v>
      </c>
      <c r="AG1" s="3" t="s">
        <v>834</v>
      </c>
      <c r="AH1" s="5" t="s">
        <v>851</v>
      </c>
      <c r="AI1" s="90" t="s">
        <v>882</v>
      </c>
      <c r="AJ1" s="90"/>
      <c r="AL1" s="86" t="s">
        <v>1107</v>
      </c>
      <c r="AM1" s="86"/>
      <c r="AN1" s="86"/>
      <c r="AO1" s="86"/>
      <c r="AP1" s="85" t="s">
        <v>959</v>
      </c>
      <c r="AQ1" s="85"/>
      <c r="AR1" s="85"/>
      <c r="AS1" s="85"/>
      <c r="AT1" s="85"/>
      <c r="AU1" s="85"/>
      <c r="AV1" s="85"/>
      <c r="AW1" s="85"/>
    </row>
    <row r="2" spans="1:49" ht="15" customHeight="1" x14ac:dyDescent="0.25">
      <c r="A2" s="1" t="s">
        <v>4</v>
      </c>
      <c r="B2" s="1" t="s">
        <v>5</v>
      </c>
      <c r="C2" s="1" t="s">
        <v>6</v>
      </c>
      <c r="D2" s="2" t="s">
        <v>7</v>
      </c>
      <c r="E2" s="2" t="s">
        <v>8</v>
      </c>
      <c r="F2" s="2" t="s">
        <v>125</v>
      </c>
      <c r="G2" s="2" t="s">
        <v>126</v>
      </c>
      <c r="H2" s="2" t="s">
        <v>127</v>
      </c>
      <c r="I2" s="2" t="s">
        <v>128</v>
      </c>
      <c r="J2" s="2" t="s">
        <v>129</v>
      </c>
      <c r="K2" s="2" t="s">
        <v>130</v>
      </c>
      <c r="L2" s="2" t="s">
        <v>131</v>
      </c>
      <c r="M2" s="2" t="s">
        <v>132</v>
      </c>
      <c r="N2" s="2" t="s">
        <v>133</v>
      </c>
      <c r="O2" s="2" t="s">
        <v>321</v>
      </c>
      <c r="P2" s="2" t="s">
        <v>332</v>
      </c>
      <c r="Q2" s="2"/>
      <c r="R2" s="2" t="s">
        <v>331</v>
      </c>
      <c r="S2" s="2" t="s">
        <v>358</v>
      </c>
      <c r="T2" s="2" t="s">
        <v>359</v>
      </c>
      <c r="U2" s="2" t="s">
        <v>342</v>
      </c>
      <c r="V2" s="2" t="s">
        <v>344</v>
      </c>
      <c r="W2" s="2" t="s">
        <v>345</v>
      </c>
      <c r="X2" s="2" t="s">
        <v>388</v>
      </c>
      <c r="Y2" s="2" t="s">
        <v>349</v>
      </c>
      <c r="Z2" s="2" t="s">
        <v>756</v>
      </c>
      <c r="AA2" s="2" t="s">
        <v>350</v>
      </c>
      <c r="AB2" s="2" t="s">
        <v>351</v>
      </c>
      <c r="AC2" s="2" t="s">
        <v>354</v>
      </c>
      <c r="AD2" s="2" t="s">
        <v>789</v>
      </c>
      <c r="AE2" s="2" t="s">
        <v>805</v>
      </c>
      <c r="AF2" s="2" t="s">
        <v>806</v>
      </c>
      <c r="AG2" s="2" t="s">
        <v>835</v>
      </c>
      <c r="AH2" s="2" t="s">
        <v>852</v>
      </c>
      <c r="AI2" s="2" t="s">
        <v>877</v>
      </c>
      <c r="AJ2" s="2" t="s">
        <v>880</v>
      </c>
      <c r="AK2" s="2" t="s">
        <v>933</v>
      </c>
      <c r="AL2" s="2" t="s">
        <v>940</v>
      </c>
      <c r="AM2" s="2" t="s">
        <v>941</v>
      </c>
      <c r="AN2" s="2" t="s">
        <v>942</v>
      </c>
      <c r="AO2" s="2" t="s">
        <v>956</v>
      </c>
      <c r="AP2" s="2" t="s">
        <v>1113</v>
      </c>
      <c r="AQ2" s="31" t="s">
        <v>1945</v>
      </c>
      <c r="AR2" s="31" t="s">
        <v>1946</v>
      </c>
      <c r="AS2" s="31" t="s">
        <v>1947</v>
      </c>
      <c r="AT2" s="31" t="s">
        <v>1945</v>
      </c>
      <c r="AU2" s="31" t="s">
        <v>1946</v>
      </c>
      <c r="AV2" s="31" t="s">
        <v>1947</v>
      </c>
      <c r="AW2" s="31" t="s">
        <v>1948</v>
      </c>
    </row>
    <row r="3" spans="1:49" ht="15" customHeight="1" x14ac:dyDescent="0.25">
      <c r="A3" s="34" t="s">
        <v>9</v>
      </c>
      <c r="B3" s="26" t="s">
        <v>10</v>
      </c>
      <c r="C3" s="26" t="s">
        <v>11</v>
      </c>
      <c r="D3" s="26" t="s">
        <v>12</v>
      </c>
      <c r="E3" s="26" t="s">
        <v>13</v>
      </c>
      <c r="F3" s="26" t="s">
        <v>145</v>
      </c>
      <c r="G3" s="26" t="s">
        <v>265</v>
      </c>
      <c r="H3" s="26" t="s">
        <v>207</v>
      </c>
      <c r="I3" s="26">
        <v>1</v>
      </c>
      <c r="J3" s="26" t="s">
        <v>269</v>
      </c>
      <c r="K3" s="26" t="s">
        <v>273</v>
      </c>
      <c r="L3" s="33" t="s">
        <v>277</v>
      </c>
      <c r="M3" s="35" t="s">
        <v>280</v>
      </c>
      <c r="N3" s="35" t="s">
        <v>287</v>
      </c>
      <c r="O3" s="26" t="s">
        <v>291</v>
      </c>
      <c r="P3" s="26" t="e" cm="1">
        <f t="array" ref="P3">_xlfn._xlws.SORT(Test_Profile_Name_Laboratory, 2, 1, FALSE)</f>
        <v>#REF!</v>
      </c>
      <c r="Q3" s="26"/>
      <c r="R3" s="26" t="s">
        <v>145</v>
      </c>
      <c r="S3" s="26" t="str" cm="1">
        <f t="array" ref="S3">ProducerTable[Producer First Name] &amp; " " &amp; ProducerTable[Producer Last Name]</f>
        <v xml:space="preserve"> </v>
      </c>
      <c r="T3" s="26" t="s">
        <v>360</v>
      </c>
      <c r="U3" s="26" t="s">
        <v>207</v>
      </c>
      <c r="V3" s="26" t="s">
        <v>371</v>
      </c>
      <c r="W3" s="26" t="s">
        <v>379</v>
      </c>
      <c r="X3" s="26">
        <v>1</v>
      </c>
      <c r="Y3" s="26" t="s">
        <v>389</v>
      </c>
      <c r="Z3" s="26" t="s">
        <v>757</v>
      </c>
      <c r="AA3" s="26" t="s">
        <v>390</v>
      </c>
      <c r="AB3" s="26" t="s">
        <v>775</v>
      </c>
      <c r="AC3" s="26" t="s">
        <v>782</v>
      </c>
      <c r="AD3" s="26" t="s">
        <v>2011</v>
      </c>
      <c r="AE3" s="26" t="s">
        <v>790</v>
      </c>
      <c r="AF3" s="26" t="s">
        <v>791</v>
      </c>
      <c r="AG3" s="35" t="s">
        <v>836</v>
      </c>
      <c r="AH3" s="26">
        <v>5</v>
      </c>
      <c r="AI3" s="26" t="s">
        <v>883</v>
      </c>
      <c r="AJ3" s="26" t="s">
        <v>886</v>
      </c>
      <c r="AK3" s="26" t="s">
        <v>934</v>
      </c>
      <c r="AL3" s="26" t="s">
        <v>960</v>
      </c>
      <c r="AM3" s="26" t="s">
        <v>173</v>
      </c>
      <c r="AN3" s="26" t="s">
        <v>1095</v>
      </c>
      <c r="AO3" s="26" t="s">
        <v>1100</v>
      </c>
      <c r="AP3" s="26" t="s">
        <v>1114</v>
      </c>
      <c r="AQ3" s="26" t="s">
        <v>1263</v>
      </c>
      <c r="AR3" s="26">
        <v>524</v>
      </c>
      <c r="AS3" s="26">
        <v>0</v>
      </c>
      <c r="AT3" s="26" t="s">
        <v>1235</v>
      </c>
      <c r="AU3" s="26">
        <v>547</v>
      </c>
      <c r="AV3" s="26">
        <v>524</v>
      </c>
      <c r="AW3" s="26" t="str" cm="1">
        <f t="array" ref="AW3">OperationsTable[Operation] &amp; ", " &amp; OperationsTable[Select a Soil Health Management Unit (SHMU)]</f>
        <v xml:space="preserve">, </v>
      </c>
    </row>
    <row r="4" spans="1:49" x14ac:dyDescent="0.25">
      <c r="A4" s="34" t="s">
        <v>14</v>
      </c>
      <c r="B4" s="26"/>
      <c r="C4" s="26" t="s">
        <v>15</v>
      </c>
      <c r="D4" s="26" t="s">
        <v>16</v>
      </c>
      <c r="E4" s="26" t="s">
        <v>17</v>
      </c>
      <c r="F4" s="26" t="s">
        <v>146</v>
      </c>
      <c r="G4" s="26" t="s">
        <v>266</v>
      </c>
      <c r="H4" s="26" t="s">
        <v>268</v>
      </c>
      <c r="I4" s="26">
        <v>2</v>
      </c>
      <c r="J4" s="26" t="s">
        <v>270</v>
      </c>
      <c r="K4" s="35" t="s">
        <v>274</v>
      </c>
      <c r="L4" s="33" t="s">
        <v>278</v>
      </c>
      <c r="M4" s="35" t="s">
        <v>281</v>
      </c>
      <c r="N4" s="35" t="s">
        <v>288</v>
      </c>
      <c r="O4" s="26" t="s">
        <v>292</v>
      </c>
      <c r="P4" s="26"/>
      <c r="Q4" s="26"/>
      <c r="R4" s="26" t="s">
        <v>146</v>
      </c>
      <c r="S4" s="26"/>
      <c r="T4" s="26" t="s">
        <v>361</v>
      </c>
      <c r="U4" s="26" t="s">
        <v>362</v>
      </c>
      <c r="V4" s="26" t="s">
        <v>372</v>
      </c>
      <c r="W4" s="26" t="s">
        <v>380</v>
      </c>
      <c r="X4" s="26">
        <f>X3+1</f>
        <v>2</v>
      </c>
      <c r="Y4" s="26" t="s">
        <v>390</v>
      </c>
      <c r="Z4" s="26" t="s">
        <v>758</v>
      </c>
      <c r="AA4" s="26" t="s">
        <v>391</v>
      </c>
      <c r="AB4" s="26" t="s">
        <v>776</v>
      </c>
      <c r="AC4" s="26" t="s">
        <v>783</v>
      </c>
      <c r="AD4" s="26" t="s">
        <v>2012</v>
      </c>
      <c r="AE4" s="26" t="s">
        <v>791</v>
      </c>
      <c r="AF4" s="26" t="s">
        <v>790</v>
      </c>
      <c r="AG4" s="35" t="s">
        <v>837</v>
      </c>
      <c r="AH4" s="26">
        <v>4</v>
      </c>
      <c r="AI4" s="26" t="s">
        <v>884</v>
      </c>
      <c r="AJ4" s="26" t="s">
        <v>887</v>
      </c>
      <c r="AK4" s="26" t="s">
        <v>935</v>
      </c>
      <c r="AL4" s="26" t="s">
        <v>961</v>
      </c>
      <c r="AM4" s="26" t="s">
        <v>807</v>
      </c>
      <c r="AN4" s="26" t="s">
        <v>1096</v>
      </c>
      <c r="AO4" s="26" t="s">
        <v>1101</v>
      </c>
      <c r="AP4" s="26" t="s">
        <v>1115</v>
      </c>
      <c r="AQ4" s="26" t="s">
        <v>1293</v>
      </c>
      <c r="AR4" s="26">
        <v>525</v>
      </c>
      <c r="AS4" s="26">
        <v>0</v>
      </c>
      <c r="AT4" s="26" t="s">
        <v>1236</v>
      </c>
      <c r="AU4" s="26">
        <v>548</v>
      </c>
      <c r="AV4" s="26">
        <v>524</v>
      </c>
      <c r="AW4" s="26"/>
    </row>
    <row r="5" spans="1:49" x14ac:dyDescent="0.25">
      <c r="A5" s="34" t="s">
        <v>18</v>
      </c>
      <c r="B5" s="26"/>
      <c r="C5" s="26" t="s">
        <v>19</v>
      </c>
      <c r="D5" s="26" t="s">
        <v>20</v>
      </c>
      <c r="E5" s="26" t="s">
        <v>21</v>
      </c>
      <c r="F5" s="26" t="s">
        <v>147</v>
      </c>
      <c r="G5" s="26" t="s">
        <v>267</v>
      </c>
      <c r="H5" s="26"/>
      <c r="I5" s="26">
        <v>3</v>
      </c>
      <c r="J5" s="26" t="s">
        <v>271</v>
      </c>
      <c r="K5" s="35" t="s">
        <v>275</v>
      </c>
      <c r="L5" s="26" t="s">
        <v>207</v>
      </c>
      <c r="M5" s="35" t="s">
        <v>282</v>
      </c>
      <c r="N5" s="35" t="s">
        <v>289</v>
      </c>
      <c r="O5" s="26" t="s">
        <v>293</v>
      </c>
      <c r="P5" s="26"/>
      <c r="Q5" s="26"/>
      <c r="R5" s="26" t="s">
        <v>147</v>
      </c>
      <c r="S5" s="26"/>
      <c r="T5" s="26"/>
      <c r="U5" s="26" t="s">
        <v>363</v>
      </c>
      <c r="V5" s="26" t="s">
        <v>373</v>
      </c>
      <c r="W5" s="26" t="s">
        <v>381</v>
      </c>
      <c r="X5" s="26">
        <f t="shared" ref="X5:X22" si="0">X4+1</f>
        <v>3</v>
      </c>
      <c r="Y5" s="26" t="s">
        <v>391</v>
      </c>
      <c r="Z5" s="26" t="s">
        <v>759</v>
      </c>
      <c r="AA5" s="26" t="s">
        <v>394</v>
      </c>
      <c r="AB5" s="26" t="s">
        <v>777</v>
      </c>
      <c r="AC5" s="26" t="s">
        <v>784</v>
      </c>
      <c r="AD5" s="26" t="s">
        <v>2013</v>
      </c>
      <c r="AE5" s="26"/>
      <c r="AF5" s="26" t="s">
        <v>807</v>
      </c>
      <c r="AG5" s="35" t="s">
        <v>838</v>
      </c>
      <c r="AH5" s="26">
        <v>3</v>
      </c>
      <c r="AI5" s="26" t="s">
        <v>885</v>
      </c>
      <c r="AJ5" s="26" t="s">
        <v>507</v>
      </c>
      <c r="AK5" s="26" t="s">
        <v>807</v>
      </c>
      <c r="AL5" s="26" t="s">
        <v>962</v>
      </c>
      <c r="AM5" s="26" t="s">
        <v>1093</v>
      </c>
      <c r="AN5" s="26" t="s">
        <v>1097</v>
      </c>
      <c r="AO5" s="26" t="s">
        <v>1102</v>
      </c>
      <c r="AP5" s="26" t="s">
        <v>1116</v>
      </c>
      <c r="AQ5" s="26" t="s">
        <v>1311</v>
      </c>
      <c r="AR5" s="26">
        <v>526</v>
      </c>
      <c r="AS5" s="26">
        <v>0</v>
      </c>
      <c r="AT5" s="26" t="s">
        <v>1237</v>
      </c>
      <c r="AU5" s="26">
        <v>549</v>
      </c>
      <c r="AV5" s="26">
        <v>524</v>
      </c>
      <c r="AW5" s="26"/>
    </row>
    <row r="6" spans="1:49" x14ac:dyDescent="0.25">
      <c r="A6" s="34" t="s">
        <v>24</v>
      </c>
      <c r="B6" s="26"/>
      <c r="C6" s="26" t="s">
        <v>22</v>
      </c>
      <c r="D6" s="26"/>
      <c r="E6" s="26" t="s">
        <v>23</v>
      </c>
      <c r="F6" s="26" t="s">
        <v>148</v>
      </c>
      <c r="G6" s="26" t="s">
        <v>207</v>
      </c>
      <c r="H6" s="26"/>
      <c r="I6" s="26">
        <v>4</v>
      </c>
      <c r="J6" s="26" t="s">
        <v>272</v>
      </c>
      <c r="K6" s="35" t="s">
        <v>276</v>
      </c>
      <c r="L6" s="26" t="s">
        <v>279</v>
      </c>
      <c r="M6" s="35" t="s">
        <v>283</v>
      </c>
      <c r="N6" s="35" t="s">
        <v>290</v>
      </c>
      <c r="O6" s="26" t="s">
        <v>294</v>
      </c>
      <c r="P6" s="26"/>
      <c r="Q6" s="26"/>
      <c r="R6" s="26" t="s">
        <v>148</v>
      </c>
      <c r="S6" s="26"/>
      <c r="T6" s="26"/>
      <c r="U6" s="26" t="s">
        <v>364</v>
      </c>
      <c r="V6" s="26" t="s">
        <v>374</v>
      </c>
      <c r="W6" s="26" t="s">
        <v>382</v>
      </c>
      <c r="X6" s="26">
        <f t="shared" si="0"/>
        <v>4</v>
      </c>
      <c r="Y6" s="26" t="s">
        <v>392</v>
      </c>
      <c r="Z6" s="26" t="s">
        <v>760</v>
      </c>
      <c r="AA6" s="26" t="s">
        <v>402</v>
      </c>
      <c r="AB6" s="26" t="s">
        <v>204</v>
      </c>
      <c r="AC6" s="26" t="s">
        <v>785</v>
      </c>
      <c r="AD6" s="26" t="s">
        <v>2014</v>
      </c>
      <c r="AE6" s="26"/>
      <c r="AF6" s="26"/>
      <c r="AG6" s="35" t="s">
        <v>839</v>
      </c>
      <c r="AH6" s="26">
        <v>2</v>
      </c>
      <c r="AI6" s="26" t="s">
        <v>207</v>
      </c>
      <c r="AJ6" s="26" t="s">
        <v>888</v>
      </c>
      <c r="AK6" s="26" t="s">
        <v>938</v>
      </c>
      <c r="AL6" s="26" t="s">
        <v>963</v>
      </c>
      <c r="AM6" s="26" t="s">
        <v>1094</v>
      </c>
      <c r="AN6" s="26" t="s">
        <v>207</v>
      </c>
      <c r="AO6" s="26" t="s">
        <v>1103</v>
      </c>
      <c r="AP6" s="26" t="s">
        <v>1117</v>
      </c>
      <c r="AQ6" s="26" t="s">
        <v>1312</v>
      </c>
      <c r="AR6" s="26">
        <v>527</v>
      </c>
      <c r="AS6" s="26">
        <v>0</v>
      </c>
      <c r="AT6" s="26" t="s">
        <v>1340</v>
      </c>
      <c r="AU6" s="26">
        <v>550</v>
      </c>
      <c r="AV6" s="26">
        <v>524</v>
      </c>
      <c r="AW6" s="26"/>
    </row>
    <row r="7" spans="1:49" x14ac:dyDescent="0.25">
      <c r="A7" s="34" t="s">
        <v>26</v>
      </c>
      <c r="B7" s="26"/>
      <c r="C7" s="26" t="s">
        <v>1962</v>
      </c>
      <c r="D7" s="26"/>
      <c r="E7" s="26" t="s">
        <v>25</v>
      </c>
      <c r="F7" s="26" t="s">
        <v>149</v>
      </c>
      <c r="G7" s="26" t="s">
        <v>2007</v>
      </c>
      <c r="H7" s="26"/>
      <c r="I7" s="26"/>
      <c r="J7" s="26" t="s">
        <v>207</v>
      </c>
      <c r="K7" s="35" t="s">
        <v>207</v>
      </c>
      <c r="L7" s="26" t="s">
        <v>2007</v>
      </c>
      <c r="M7" s="35" t="s">
        <v>284</v>
      </c>
      <c r="N7" s="35" t="s">
        <v>207</v>
      </c>
      <c r="O7" s="26" t="s">
        <v>295</v>
      </c>
      <c r="P7" s="26"/>
      <c r="Q7" s="26"/>
      <c r="R7" s="26" t="s">
        <v>149</v>
      </c>
      <c r="S7" s="26"/>
      <c r="T7" s="26"/>
      <c r="U7" s="26" t="s">
        <v>365</v>
      </c>
      <c r="V7" s="26" t="s">
        <v>375</v>
      </c>
      <c r="W7" s="26" t="s">
        <v>204</v>
      </c>
      <c r="X7" s="26">
        <f t="shared" si="0"/>
        <v>5</v>
      </c>
      <c r="Y7" s="26" t="s">
        <v>393</v>
      </c>
      <c r="Z7" s="26" t="s">
        <v>761</v>
      </c>
      <c r="AA7" s="26" t="s">
        <v>404</v>
      </c>
      <c r="AB7" s="26" t="s">
        <v>207</v>
      </c>
      <c r="AC7" s="26" t="s">
        <v>786</v>
      </c>
      <c r="AD7" s="26" t="s">
        <v>2015</v>
      </c>
      <c r="AE7" s="26"/>
      <c r="AF7" s="26"/>
      <c r="AG7" s="35" t="s">
        <v>840</v>
      </c>
      <c r="AH7" s="26">
        <v>1</v>
      </c>
      <c r="AI7" s="26"/>
      <c r="AJ7" s="26" t="s">
        <v>889</v>
      </c>
      <c r="AK7" s="26" t="s">
        <v>936</v>
      </c>
      <c r="AL7" s="26" t="s">
        <v>964</v>
      </c>
      <c r="AM7" s="26"/>
      <c r="AN7" s="26" t="s">
        <v>1098</v>
      </c>
      <c r="AO7" s="26" t="s">
        <v>807</v>
      </c>
      <c r="AP7" s="26" t="s">
        <v>1118</v>
      </c>
      <c r="AQ7" s="26" t="s">
        <v>1446</v>
      </c>
      <c r="AR7" s="26">
        <v>528</v>
      </c>
      <c r="AS7" s="26">
        <v>0</v>
      </c>
      <c r="AT7" s="26" t="s">
        <v>1411</v>
      </c>
      <c r="AU7" s="26">
        <v>551</v>
      </c>
      <c r="AV7" s="26">
        <v>524</v>
      </c>
      <c r="AW7" s="26"/>
    </row>
    <row r="8" spans="1:49" x14ac:dyDescent="0.25">
      <c r="A8" s="34" t="s">
        <v>28</v>
      </c>
      <c r="B8" s="26"/>
      <c r="C8" s="26" t="s">
        <v>1963</v>
      </c>
      <c r="D8" s="26"/>
      <c r="E8" s="26" t="s">
        <v>27</v>
      </c>
      <c r="F8" s="26" t="s">
        <v>150</v>
      </c>
      <c r="G8" s="26"/>
      <c r="H8" s="26"/>
      <c r="I8" s="26"/>
      <c r="J8" s="26" t="s">
        <v>2007</v>
      </c>
      <c r="K8" s="26" t="s">
        <v>2007</v>
      </c>
      <c r="L8" s="26"/>
      <c r="M8" s="35" t="s">
        <v>285</v>
      </c>
      <c r="N8" s="26" t="s">
        <v>2007</v>
      </c>
      <c r="O8" s="26" t="s">
        <v>296</v>
      </c>
      <c r="P8" s="26"/>
      <c r="Q8" s="26"/>
      <c r="R8" s="26" t="s">
        <v>150</v>
      </c>
      <c r="S8" s="26"/>
      <c r="T8" s="26"/>
      <c r="U8" s="26"/>
      <c r="V8" s="26" t="s">
        <v>207</v>
      </c>
      <c r="W8" s="26" t="s">
        <v>383</v>
      </c>
      <c r="X8" s="26">
        <f t="shared" si="0"/>
        <v>6</v>
      </c>
      <c r="Y8" s="26" t="s">
        <v>394</v>
      </c>
      <c r="Z8" s="26" t="s">
        <v>762</v>
      </c>
      <c r="AA8" s="26" t="s">
        <v>413</v>
      </c>
      <c r="AB8" s="26" t="s">
        <v>778</v>
      </c>
      <c r="AC8" s="26" t="s">
        <v>787</v>
      </c>
      <c r="AD8" s="26" t="s">
        <v>2016</v>
      </c>
      <c r="AE8" s="26"/>
      <c r="AF8" s="26"/>
      <c r="AG8" s="26"/>
      <c r="AH8" s="26"/>
      <c r="AI8" s="26"/>
      <c r="AJ8" s="26" t="s">
        <v>207</v>
      </c>
      <c r="AK8" s="26" t="s">
        <v>937</v>
      </c>
      <c r="AL8" s="26" t="s">
        <v>965</v>
      </c>
      <c r="AM8" s="26"/>
      <c r="AN8" s="26" t="s">
        <v>1099</v>
      </c>
      <c r="AO8" s="26" t="s">
        <v>207</v>
      </c>
      <c r="AP8" s="26" t="s">
        <v>1119</v>
      </c>
      <c r="AQ8" s="26" t="s">
        <v>1448</v>
      </c>
      <c r="AR8" s="26">
        <v>529</v>
      </c>
      <c r="AS8" s="26">
        <v>0</v>
      </c>
      <c r="AT8" s="26" t="s">
        <v>1461</v>
      </c>
      <c r="AU8" s="26">
        <v>552</v>
      </c>
      <c r="AV8" s="26">
        <v>524</v>
      </c>
      <c r="AW8" s="26"/>
    </row>
    <row r="9" spans="1:49" x14ac:dyDescent="0.25">
      <c r="A9" s="34" t="s">
        <v>30</v>
      </c>
      <c r="B9" s="26"/>
      <c r="C9" s="26" t="s">
        <v>1964</v>
      </c>
      <c r="D9" s="26"/>
      <c r="E9" s="26" t="s">
        <v>29</v>
      </c>
      <c r="F9" s="26" t="s">
        <v>151</v>
      </c>
      <c r="G9" s="26"/>
      <c r="H9" s="26"/>
      <c r="I9" s="26"/>
      <c r="J9" s="26"/>
      <c r="K9" s="26"/>
      <c r="L9" s="26"/>
      <c r="M9" s="35" t="s">
        <v>286</v>
      </c>
      <c r="N9" s="26"/>
      <c r="O9" s="26" t="s">
        <v>297</v>
      </c>
      <c r="P9" s="26"/>
      <c r="Q9" s="26"/>
      <c r="R9" s="26" t="s">
        <v>151</v>
      </c>
      <c r="S9" s="26"/>
      <c r="T9" s="26"/>
      <c r="U9" s="26"/>
      <c r="V9" s="26" t="s">
        <v>376</v>
      </c>
      <c r="W9" s="26" t="s">
        <v>207</v>
      </c>
      <c r="X9" s="26">
        <f t="shared" si="0"/>
        <v>7</v>
      </c>
      <c r="Y9" s="26" t="s">
        <v>395</v>
      </c>
      <c r="Z9" s="26" t="s">
        <v>763</v>
      </c>
      <c r="AA9" s="26" t="s">
        <v>416</v>
      </c>
      <c r="AB9" s="26" t="s">
        <v>779</v>
      </c>
      <c r="AC9" s="26" t="s">
        <v>319</v>
      </c>
      <c r="AD9" s="26" t="s">
        <v>2017</v>
      </c>
      <c r="AE9" s="26"/>
      <c r="AF9" s="26"/>
      <c r="AG9" s="26"/>
      <c r="AH9" s="26"/>
      <c r="AI9" s="26"/>
      <c r="AJ9" s="26" t="s">
        <v>890</v>
      </c>
      <c r="AK9" s="26"/>
      <c r="AL9" s="26" t="s">
        <v>966</v>
      </c>
      <c r="AM9" s="26"/>
      <c r="AN9" s="26"/>
      <c r="AO9" s="26" t="s">
        <v>1104</v>
      </c>
      <c r="AP9" s="26" t="s">
        <v>1120</v>
      </c>
      <c r="AQ9" s="26" t="s">
        <v>1472</v>
      </c>
      <c r="AR9" s="26">
        <v>530</v>
      </c>
      <c r="AS9" s="26">
        <v>0</v>
      </c>
      <c r="AT9" s="26" t="s">
        <v>1579</v>
      </c>
      <c r="AU9" s="26">
        <v>553</v>
      </c>
      <c r="AV9" s="26">
        <v>524</v>
      </c>
      <c r="AW9" s="26"/>
    </row>
    <row r="10" spans="1:49" x14ac:dyDescent="0.25">
      <c r="A10" s="34" t="s">
        <v>32</v>
      </c>
      <c r="B10" s="26"/>
      <c r="C10" s="26"/>
      <c r="D10" s="26"/>
      <c r="E10" s="26" t="s">
        <v>31</v>
      </c>
      <c r="F10" s="26" t="s">
        <v>152</v>
      </c>
      <c r="G10" s="26"/>
      <c r="H10" s="26"/>
      <c r="I10" s="26"/>
      <c r="J10" s="26"/>
      <c r="K10" s="26"/>
      <c r="L10" s="26"/>
      <c r="M10" s="35" t="s">
        <v>207</v>
      </c>
      <c r="N10" s="26"/>
      <c r="O10" s="26" t="s">
        <v>298</v>
      </c>
      <c r="P10" s="26"/>
      <c r="Q10" s="26"/>
      <c r="R10" s="26" t="s">
        <v>152</v>
      </c>
      <c r="S10" s="26"/>
      <c r="T10" s="26"/>
      <c r="U10" s="26"/>
      <c r="V10" s="26" t="s">
        <v>377</v>
      </c>
      <c r="W10" s="26" t="s">
        <v>384</v>
      </c>
      <c r="X10" s="26">
        <f t="shared" si="0"/>
        <v>8</v>
      </c>
      <c r="Y10" s="26" t="s">
        <v>396</v>
      </c>
      <c r="Z10" s="26" t="s">
        <v>764</v>
      </c>
      <c r="AA10" s="26" t="s">
        <v>418</v>
      </c>
      <c r="AB10" s="26" t="s">
        <v>780</v>
      </c>
      <c r="AC10" s="26"/>
      <c r="AD10" s="26" t="s">
        <v>2018</v>
      </c>
      <c r="AE10" s="26"/>
      <c r="AF10" s="26"/>
      <c r="AG10" s="26"/>
      <c r="AH10" s="26"/>
      <c r="AI10" s="26"/>
      <c r="AJ10" s="26" t="s">
        <v>891</v>
      </c>
      <c r="AK10" s="26"/>
      <c r="AL10" s="26" t="s">
        <v>967</v>
      </c>
      <c r="AM10" s="26"/>
      <c r="AN10" s="26"/>
      <c r="AO10" s="26" t="s">
        <v>1105</v>
      </c>
      <c r="AP10" s="26" t="s">
        <v>1121</v>
      </c>
      <c r="AQ10" s="26" t="s">
        <v>1511</v>
      </c>
      <c r="AR10" s="26">
        <v>531</v>
      </c>
      <c r="AS10" s="26">
        <v>0</v>
      </c>
      <c r="AT10" s="26" t="s">
        <v>1593</v>
      </c>
      <c r="AU10" s="26">
        <v>554</v>
      </c>
      <c r="AV10" s="26">
        <v>524</v>
      </c>
      <c r="AW10" s="26"/>
    </row>
    <row r="11" spans="1:49" x14ac:dyDescent="0.25">
      <c r="A11" s="34" t="s">
        <v>34</v>
      </c>
      <c r="B11" s="26"/>
      <c r="C11" s="26"/>
      <c r="D11" s="26"/>
      <c r="E11" s="26" t="s">
        <v>33</v>
      </c>
      <c r="F11" s="26" t="s">
        <v>153</v>
      </c>
      <c r="G11" s="26"/>
      <c r="H11" s="26"/>
      <c r="I11" s="26"/>
      <c r="J11" s="26"/>
      <c r="K11" s="26"/>
      <c r="L11" s="26"/>
      <c r="M11" s="26" t="s">
        <v>2007</v>
      </c>
      <c r="N11" s="26"/>
      <c r="O11" s="26" t="s">
        <v>299</v>
      </c>
      <c r="P11" s="26"/>
      <c r="Q11" s="26"/>
      <c r="R11" s="26" t="s">
        <v>153</v>
      </c>
      <c r="S11" s="26"/>
      <c r="T11" s="26"/>
      <c r="U11" s="26"/>
      <c r="V11" s="26" t="s">
        <v>378</v>
      </c>
      <c r="W11" s="26" t="s">
        <v>385</v>
      </c>
      <c r="X11" s="26">
        <f t="shared" si="0"/>
        <v>9</v>
      </c>
      <c r="Y11" s="26" t="s">
        <v>397</v>
      </c>
      <c r="Z11" s="26" t="s">
        <v>765</v>
      </c>
      <c r="AA11" s="26" t="s">
        <v>428</v>
      </c>
      <c r="AB11" s="26"/>
      <c r="AC11" s="26"/>
      <c r="AD11" s="26" t="s">
        <v>2019</v>
      </c>
      <c r="AE11" s="26"/>
      <c r="AF11" s="26"/>
      <c r="AG11" s="26"/>
      <c r="AH11" s="26"/>
      <c r="AI11" s="26"/>
      <c r="AJ11" s="26" t="s">
        <v>892</v>
      </c>
      <c r="AK11" s="26"/>
      <c r="AL11" s="26" t="s">
        <v>968</v>
      </c>
      <c r="AM11" s="26"/>
      <c r="AN11" s="26"/>
      <c r="AO11" s="26" t="s">
        <v>1106</v>
      </c>
      <c r="AP11" s="26" t="s">
        <v>1122</v>
      </c>
      <c r="AQ11" s="26" t="s">
        <v>1550</v>
      </c>
      <c r="AR11" s="26">
        <v>532</v>
      </c>
      <c r="AS11" s="26">
        <v>0</v>
      </c>
      <c r="AT11" s="26" t="s">
        <v>1617</v>
      </c>
      <c r="AU11" s="26">
        <v>555</v>
      </c>
      <c r="AV11" s="26">
        <v>524</v>
      </c>
      <c r="AW11" s="26"/>
    </row>
    <row r="12" spans="1:49" x14ac:dyDescent="0.25">
      <c r="A12" s="34" t="s">
        <v>36</v>
      </c>
      <c r="B12" s="26"/>
      <c r="C12" s="26"/>
      <c r="D12" s="26"/>
      <c r="E12" s="26" t="s">
        <v>35</v>
      </c>
      <c r="F12" s="26" t="s">
        <v>154</v>
      </c>
      <c r="G12" s="26"/>
      <c r="H12" s="26"/>
      <c r="I12" s="26"/>
      <c r="J12" s="26"/>
      <c r="K12" s="26"/>
      <c r="L12" s="26"/>
      <c r="M12" s="26"/>
      <c r="N12" s="26"/>
      <c r="O12" s="26" t="s">
        <v>300</v>
      </c>
      <c r="P12" s="26"/>
      <c r="Q12" s="26"/>
      <c r="R12" s="26" t="s">
        <v>154</v>
      </c>
      <c r="S12" s="26"/>
      <c r="T12" s="26"/>
      <c r="U12" s="26"/>
      <c r="V12" s="26"/>
      <c r="W12" s="26" t="s">
        <v>386</v>
      </c>
      <c r="X12" s="26">
        <f t="shared" si="0"/>
        <v>10</v>
      </c>
      <c r="Y12" s="26" t="s">
        <v>398</v>
      </c>
      <c r="Z12" s="26" t="s">
        <v>766</v>
      </c>
      <c r="AA12" s="26" t="s">
        <v>430</v>
      </c>
      <c r="AB12" s="26"/>
      <c r="AC12" s="26"/>
      <c r="AD12" s="26" t="s">
        <v>2020</v>
      </c>
      <c r="AE12" s="26"/>
      <c r="AF12" s="26"/>
      <c r="AG12" s="26"/>
      <c r="AH12" s="26"/>
      <c r="AI12" s="26"/>
      <c r="AJ12" s="26"/>
      <c r="AK12" s="26"/>
      <c r="AL12" s="26" t="s">
        <v>969</v>
      </c>
      <c r="AM12" s="26"/>
      <c r="AN12" s="26"/>
      <c r="AO12" s="26"/>
      <c r="AP12" s="26" t="s">
        <v>1123</v>
      </c>
      <c r="AQ12" s="26" t="s">
        <v>1551</v>
      </c>
      <c r="AR12" s="26">
        <v>533</v>
      </c>
      <c r="AS12" s="26">
        <v>0</v>
      </c>
      <c r="AT12" s="26" t="s">
        <v>1740</v>
      </c>
      <c r="AU12" s="26">
        <v>556</v>
      </c>
      <c r="AV12" s="26">
        <v>524</v>
      </c>
      <c r="AW12" s="26"/>
    </row>
    <row r="13" spans="1:49" x14ac:dyDescent="0.25">
      <c r="A13" s="34" t="s">
        <v>38</v>
      </c>
      <c r="B13" s="26"/>
      <c r="C13" s="26"/>
      <c r="D13" s="26"/>
      <c r="E13" s="26" t="s">
        <v>37</v>
      </c>
      <c r="F13" s="26" t="s">
        <v>155</v>
      </c>
      <c r="G13" s="26"/>
      <c r="H13" s="26"/>
      <c r="I13" s="26"/>
      <c r="J13" s="26"/>
      <c r="K13" s="26"/>
      <c r="L13" s="26"/>
      <c r="M13" s="26"/>
      <c r="N13" s="26"/>
      <c r="O13" s="26" t="s">
        <v>301</v>
      </c>
      <c r="P13" s="26"/>
      <c r="Q13" s="26"/>
      <c r="R13" s="26" t="s">
        <v>155</v>
      </c>
      <c r="S13" s="26"/>
      <c r="T13" s="26"/>
      <c r="U13" s="26"/>
      <c r="V13" s="26"/>
      <c r="W13" s="26"/>
      <c r="X13" s="26">
        <f t="shared" si="0"/>
        <v>11</v>
      </c>
      <c r="Y13" s="26" t="s">
        <v>399</v>
      </c>
      <c r="Z13" s="26" t="s">
        <v>767</v>
      </c>
      <c r="AA13" s="26" t="s">
        <v>445</v>
      </c>
      <c r="AB13" s="26"/>
      <c r="AC13" s="26"/>
      <c r="AD13" s="26" t="s">
        <v>2021</v>
      </c>
      <c r="AE13" s="26"/>
      <c r="AF13" s="26"/>
      <c r="AG13" s="26"/>
      <c r="AH13" s="26"/>
      <c r="AI13" s="26"/>
      <c r="AJ13" s="26"/>
      <c r="AK13" s="26"/>
      <c r="AL13" s="26" t="s">
        <v>970</v>
      </c>
      <c r="AM13" s="26"/>
      <c r="AN13" s="26"/>
      <c r="AO13" s="26"/>
      <c r="AP13" s="26" t="s">
        <v>1124</v>
      </c>
      <c r="AQ13" s="26" t="s">
        <v>1552</v>
      </c>
      <c r="AR13" s="26">
        <v>534</v>
      </c>
      <c r="AS13" s="26">
        <v>0</v>
      </c>
      <c r="AT13" s="26" t="s">
        <v>1787</v>
      </c>
      <c r="AU13" s="26">
        <v>557</v>
      </c>
      <c r="AV13" s="26">
        <v>524</v>
      </c>
      <c r="AW13" s="26"/>
    </row>
    <row r="14" spans="1:49" x14ac:dyDescent="0.25">
      <c r="A14" s="34" t="s">
        <v>40</v>
      </c>
      <c r="B14" s="26"/>
      <c r="C14" s="26"/>
      <c r="D14" s="26"/>
      <c r="E14" s="26" t="s">
        <v>39</v>
      </c>
      <c r="F14" s="26" t="s">
        <v>156</v>
      </c>
      <c r="G14" s="26"/>
      <c r="H14" s="26"/>
      <c r="I14" s="26"/>
      <c r="J14" s="26"/>
      <c r="K14" s="26"/>
      <c r="L14" s="26"/>
      <c r="M14" s="26"/>
      <c r="N14" s="26"/>
      <c r="O14" s="26" t="s">
        <v>302</v>
      </c>
      <c r="P14" s="26"/>
      <c r="Q14" s="26"/>
      <c r="R14" s="26" t="s">
        <v>156</v>
      </c>
      <c r="S14" s="26"/>
      <c r="T14" s="26"/>
      <c r="U14" s="26"/>
      <c r="V14" s="26"/>
      <c r="W14" s="26"/>
      <c r="X14" s="26">
        <f t="shared" si="0"/>
        <v>12</v>
      </c>
      <c r="Y14" s="26" t="s">
        <v>400</v>
      </c>
      <c r="Z14" s="26" t="s">
        <v>768</v>
      </c>
      <c r="AA14" s="26" t="s">
        <v>449</v>
      </c>
      <c r="AB14" s="26"/>
      <c r="AC14" s="26"/>
      <c r="AD14" s="26" t="s">
        <v>2022</v>
      </c>
      <c r="AE14" s="26"/>
      <c r="AF14" s="26"/>
      <c r="AG14" s="26"/>
      <c r="AH14" s="26"/>
      <c r="AI14" s="26"/>
      <c r="AJ14" s="26"/>
      <c r="AK14" s="26"/>
      <c r="AL14" s="26" t="s">
        <v>971</v>
      </c>
      <c r="AM14" s="26"/>
      <c r="AN14" s="26"/>
      <c r="AO14" s="26"/>
      <c r="AP14" s="26" t="s">
        <v>1125</v>
      </c>
      <c r="AQ14" s="26" t="s">
        <v>1574</v>
      </c>
      <c r="AR14" s="26">
        <v>535</v>
      </c>
      <c r="AS14" s="26">
        <v>0</v>
      </c>
      <c r="AT14" s="26" t="s">
        <v>1790</v>
      </c>
      <c r="AU14" s="26">
        <v>558</v>
      </c>
      <c r="AV14" s="26">
        <v>524</v>
      </c>
      <c r="AW14" s="26"/>
    </row>
    <row r="15" spans="1:49" x14ac:dyDescent="0.25">
      <c r="A15" s="34" t="s">
        <v>42</v>
      </c>
      <c r="B15" s="26"/>
      <c r="C15" s="26"/>
      <c r="D15" s="26"/>
      <c r="E15" s="26" t="s">
        <v>41</v>
      </c>
      <c r="F15" s="26" t="s">
        <v>157</v>
      </c>
      <c r="G15" s="26"/>
      <c r="H15" s="26"/>
      <c r="I15" s="26"/>
      <c r="J15" s="26"/>
      <c r="K15" s="26"/>
      <c r="L15" s="26"/>
      <c r="M15" s="26"/>
      <c r="N15" s="26"/>
      <c r="O15" s="26" t="s">
        <v>303</v>
      </c>
      <c r="P15" s="26"/>
      <c r="Q15" s="26"/>
      <c r="R15" s="26" t="s">
        <v>157</v>
      </c>
      <c r="S15" s="26"/>
      <c r="T15" s="26"/>
      <c r="U15" s="26"/>
      <c r="V15" s="26"/>
      <c r="W15" s="26"/>
      <c r="X15" s="26">
        <f t="shared" si="0"/>
        <v>13</v>
      </c>
      <c r="Y15" s="26" t="s">
        <v>401</v>
      </c>
      <c r="Z15" s="26"/>
      <c r="AA15" s="26" t="s">
        <v>451</v>
      </c>
      <c r="AB15" s="26"/>
      <c r="AC15" s="26"/>
      <c r="AD15" s="26" t="s">
        <v>2023</v>
      </c>
      <c r="AE15" s="26"/>
      <c r="AF15" s="26"/>
      <c r="AG15" s="26"/>
      <c r="AH15" s="26"/>
      <c r="AI15" s="26"/>
      <c r="AJ15" s="26"/>
      <c r="AK15" s="26"/>
      <c r="AL15" s="26" t="s">
        <v>972</v>
      </c>
      <c r="AM15" s="26"/>
      <c r="AN15" s="26"/>
      <c r="AO15" s="26"/>
      <c r="AP15" s="26" t="s">
        <v>1126</v>
      </c>
      <c r="AQ15" s="26" t="s">
        <v>1574</v>
      </c>
      <c r="AR15" s="26">
        <v>536</v>
      </c>
      <c r="AS15" s="26">
        <v>0</v>
      </c>
      <c r="AT15" s="26" t="s">
        <v>1834</v>
      </c>
      <c r="AU15" s="26">
        <v>559</v>
      </c>
      <c r="AV15" s="26">
        <v>524</v>
      </c>
      <c r="AW15" s="26"/>
    </row>
    <row r="16" spans="1:49" x14ac:dyDescent="0.25">
      <c r="A16" s="34" t="s">
        <v>44</v>
      </c>
      <c r="B16" s="26"/>
      <c r="C16" s="26"/>
      <c r="D16" s="26"/>
      <c r="E16" s="26" t="s">
        <v>43</v>
      </c>
      <c r="F16" s="26" t="s">
        <v>158</v>
      </c>
      <c r="G16" s="26"/>
      <c r="H16" s="26"/>
      <c r="I16" s="26"/>
      <c r="J16" s="26"/>
      <c r="K16" s="26"/>
      <c r="L16" s="26"/>
      <c r="M16" s="26"/>
      <c r="N16" s="26"/>
      <c r="O16" s="26" t="s">
        <v>304</v>
      </c>
      <c r="P16" s="26"/>
      <c r="Q16" s="26"/>
      <c r="R16" s="26" t="s">
        <v>158</v>
      </c>
      <c r="S16" s="26"/>
      <c r="T16" s="26"/>
      <c r="U16" s="26"/>
      <c r="V16" s="26"/>
      <c r="W16" s="26"/>
      <c r="X16" s="26">
        <f t="shared" si="0"/>
        <v>14</v>
      </c>
      <c r="Y16" s="26" t="s">
        <v>402</v>
      </c>
      <c r="Z16" s="26"/>
      <c r="AA16" s="26" t="s">
        <v>456</v>
      </c>
      <c r="AB16" s="26"/>
      <c r="AC16" s="26"/>
      <c r="AD16" s="26" t="s">
        <v>2024</v>
      </c>
      <c r="AE16" s="26"/>
      <c r="AF16" s="26"/>
      <c r="AG16" s="26"/>
      <c r="AH16" s="26"/>
      <c r="AI16" s="26"/>
      <c r="AJ16" s="26"/>
      <c r="AK16" s="26"/>
      <c r="AL16" s="26" t="s">
        <v>973</v>
      </c>
      <c r="AM16" s="26"/>
      <c r="AN16" s="26"/>
      <c r="AO16" s="26"/>
      <c r="AP16" s="26" t="s">
        <v>1127</v>
      </c>
      <c r="AQ16" s="26" t="s">
        <v>1598</v>
      </c>
      <c r="AR16" s="26">
        <v>537</v>
      </c>
      <c r="AS16" s="26">
        <v>0</v>
      </c>
      <c r="AT16" s="26" t="s">
        <v>1874</v>
      </c>
      <c r="AU16" s="26">
        <v>560</v>
      </c>
      <c r="AV16" s="26">
        <v>524</v>
      </c>
      <c r="AW16" s="26"/>
    </row>
    <row r="17" spans="1:49" x14ac:dyDescent="0.25">
      <c r="A17" s="34" t="s">
        <v>46</v>
      </c>
      <c r="B17" s="26"/>
      <c r="C17" s="26"/>
      <c r="D17" s="26"/>
      <c r="E17" s="26" t="s">
        <v>45</v>
      </c>
      <c r="F17" s="26" t="s">
        <v>159</v>
      </c>
      <c r="G17" s="26"/>
      <c r="H17" s="26"/>
      <c r="I17" s="26"/>
      <c r="J17" s="26"/>
      <c r="K17" s="26"/>
      <c r="L17" s="26"/>
      <c r="M17" s="26"/>
      <c r="N17" s="26"/>
      <c r="O17" s="26" t="s">
        <v>305</v>
      </c>
      <c r="P17" s="26"/>
      <c r="Q17" s="26"/>
      <c r="R17" s="26" t="s">
        <v>159</v>
      </c>
      <c r="S17" s="26"/>
      <c r="T17" s="26"/>
      <c r="U17" s="26"/>
      <c r="V17" s="26"/>
      <c r="W17" s="26"/>
      <c r="X17" s="26">
        <f t="shared" si="0"/>
        <v>15</v>
      </c>
      <c r="Y17" s="26" t="s">
        <v>403</v>
      </c>
      <c r="Z17" s="26"/>
      <c r="AA17" s="26" t="s">
        <v>459</v>
      </c>
      <c r="AB17" s="26"/>
      <c r="AC17" s="26"/>
      <c r="AD17" s="26" t="s">
        <v>2025</v>
      </c>
      <c r="AE17" s="26"/>
      <c r="AF17" s="26"/>
      <c r="AG17" s="26"/>
      <c r="AH17" s="26"/>
      <c r="AI17" s="26"/>
      <c r="AJ17" s="26"/>
      <c r="AK17" s="26"/>
      <c r="AL17" s="26" t="s">
        <v>974</v>
      </c>
      <c r="AM17" s="26"/>
      <c r="AN17" s="26"/>
      <c r="AO17" s="26"/>
      <c r="AP17" s="26" t="s">
        <v>1128</v>
      </c>
      <c r="AQ17" s="26" t="s">
        <v>1599</v>
      </c>
      <c r="AR17" s="26">
        <v>538</v>
      </c>
      <c r="AS17" s="26">
        <v>0</v>
      </c>
      <c r="AT17" s="26" t="s">
        <v>1899</v>
      </c>
      <c r="AU17" s="26">
        <v>561</v>
      </c>
      <c r="AV17" s="26">
        <v>524</v>
      </c>
      <c r="AW17" s="26"/>
    </row>
    <row r="18" spans="1:49" x14ac:dyDescent="0.25">
      <c r="A18" s="34" t="s">
        <v>48</v>
      </c>
      <c r="B18" s="26"/>
      <c r="C18" s="26"/>
      <c r="D18" s="26"/>
      <c r="E18" s="26" t="s">
        <v>47</v>
      </c>
      <c r="F18" s="26" t="s">
        <v>160</v>
      </c>
      <c r="G18" s="26"/>
      <c r="H18" s="26"/>
      <c r="I18" s="26"/>
      <c r="J18" s="26"/>
      <c r="K18" s="26"/>
      <c r="L18" s="26"/>
      <c r="M18" s="26"/>
      <c r="N18" s="26"/>
      <c r="O18" s="26" t="s">
        <v>306</v>
      </c>
      <c r="P18" s="26"/>
      <c r="Q18" s="26"/>
      <c r="R18" s="26" t="s">
        <v>160</v>
      </c>
      <c r="S18" s="26"/>
      <c r="T18" s="26"/>
      <c r="U18" s="26"/>
      <c r="V18" s="26"/>
      <c r="W18" s="26"/>
      <c r="X18" s="26">
        <f t="shared" si="0"/>
        <v>16</v>
      </c>
      <c r="Y18" s="26" t="s">
        <v>404</v>
      </c>
      <c r="Z18" s="26"/>
      <c r="AA18" s="26" t="s">
        <v>466</v>
      </c>
      <c r="AB18" s="26"/>
      <c r="AC18" s="26"/>
      <c r="AD18" s="26" t="s">
        <v>2026</v>
      </c>
      <c r="AE18" s="26"/>
      <c r="AF18" s="26"/>
      <c r="AG18" s="26"/>
      <c r="AH18" s="26"/>
      <c r="AI18" s="26"/>
      <c r="AJ18" s="26"/>
      <c r="AK18" s="26"/>
      <c r="AL18" s="26" t="s">
        <v>975</v>
      </c>
      <c r="AM18" s="26"/>
      <c r="AN18" s="26"/>
      <c r="AO18" s="26"/>
      <c r="AP18" s="26" t="s">
        <v>1129</v>
      </c>
      <c r="AQ18" s="26" t="s">
        <v>1683</v>
      </c>
      <c r="AR18" s="26">
        <v>539</v>
      </c>
      <c r="AS18" s="26">
        <v>0</v>
      </c>
      <c r="AT18" s="26" t="s">
        <v>1216</v>
      </c>
      <c r="AU18" s="26">
        <v>562</v>
      </c>
      <c r="AV18" s="26">
        <v>525</v>
      </c>
      <c r="AW18" s="26"/>
    </row>
    <row r="19" spans="1:49" x14ac:dyDescent="0.25">
      <c r="A19" s="34" t="s">
        <v>50</v>
      </c>
      <c r="B19" s="26"/>
      <c r="C19" s="26"/>
      <c r="D19" s="26"/>
      <c r="E19" s="26" t="s">
        <v>49</v>
      </c>
      <c r="F19" s="26" t="s">
        <v>161</v>
      </c>
      <c r="G19" s="26"/>
      <c r="H19" s="26"/>
      <c r="I19" s="26"/>
      <c r="J19" s="26"/>
      <c r="K19" s="26"/>
      <c r="L19" s="26"/>
      <c r="M19" s="26"/>
      <c r="N19" s="26"/>
      <c r="O19" s="26" t="s">
        <v>307</v>
      </c>
      <c r="P19" s="26"/>
      <c r="Q19" s="26"/>
      <c r="R19" s="26" t="s">
        <v>161</v>
      </c>
      <c r="S19" s="26"/>
      <c r="T19" s="26"/>
      <c r="U19" s="26"/>
      <c r="V19" s="26"/>
      <c r="W19" s="26"/>
      <c r="X19" s="26">
        <f t="shared" si="0"/>
        <v>17</v>
      </c>
      <c r="Y19" s="26" t="s">
        <v>405</v>
      </c>
      <c r="Z19" s="26"/>
      <c r="AA19" s="26" t="s">
        <v>467</v>
      </c>
      <c r="AB19" s="26"/>
      <c r="AC19" s="26"/>
      <c r="AD19" s="26" t="s">
        <v>2027</v>
      </c>
      <c r="AE19" s="26"/>
      <c r="AF19" s="26"/>
      <c r="AG19" s="26"/>
      <c r="AH19" s="26"/>
      <c r="AI19" s="26"/>
      <c r="AJ19" s="26"/>
      <c r="AK19" s="26"/>
      <c r="AL19" s="26" t="s">
        <v>976</v>
      </c>
      <c r="AM19" s="26"/>
      <c r="AN19" s="26"/>
      <c r="AO19" s="26"/>
      <c r="AP19" s="26" t="s">
        <v>1130</v>
      </c>
      <c r="AQ19" s="26" t="s">
        <v>1685</v>
      </c>
      <c r="AR19" s="26">
        <v>540</v>
      </c>
      <c r="AS19" s="26">
        <v>0</v>
      </c>
      <c r="AT19" s="26" t="s">
        <v>1226</v>
      </c>
      <c r="AU19" s="26">
        <v>563</v>
      </c>
      <c r="AV19" s="26">
        <v>525</v>
      </c>
      <c r="AW19" s="26"/>
    </row>
    <row r="20" spans="1:49" x14ac:dyDescent="0.25">
      <c r="A20" s="34" t="s">
        <v>52</v>
      </c>
      <c r="B20" s="26"/>
      <c r="C20" s="26"/>
      <c r="D20" s="26"/>
      <c r="E20" s="26" t="s">
        <v>51</v>
      </c>
      <c r="F20" s="26" t="s">
        <v>162</v>
      </c>
      <c r="G20" s="26"/>
      <c r="H20" s="26"/>
      <c r="I20" s="26"/>
      <c r="J20" s="26"/>
      <c r="K20" s="26"/>
      <c r="L20" s="26"/>
      <c r="M20" s="26"/>
      <c r="N20" s="26"/>
      <c r="O20" s="26" t="s">
        <v>308</v>
      </c>
      <c r="P20" s="26"/>
      <c r="Q20" s="26"/>
      <c r="R20" s="26" t="s">
        <v>162</v>
      </c>
      <c r="S20" s="26"/>
      <c r="T20" s="26"/>
      <c r="U20" s="26"/>
      <c r="V20" s="26"/>
      <c r="W20" s="26"/>
      <c r="X20" s="26">
        <f t="shared" si="0"/>
        <v>18</v>
      </c>
      <c r="Y20" s="26" t="s">
        <v>406</v>
      </c>
      <c r="Z20" s="26"/>
      <c r="AA20" s="26" t="s">
        <v>468</v>
      </c>
      <c r="AB20" s="26"/>
      <c r="AC20" s="26"/>
      <c r="AD20" s="26" t="s">
        <v>2028</v>
      </c>
      <c r="AE20" s="26"/>
      <c r="AF20" s="26"/>
      <c r="AG20" s="26"/>
      <c r="AH20" s="26"/>
      <c r="AI20" s="26"/>
      <c r="AJ20" s="26"/>
      <c r="AK20" s="26"/>
      <c r="AL20" s="26" t="s">
        <v>977</v>
      </c>
      <c r="AM20" s="26"/>
      <c r="AN20" s="26"/>
      <c r="AO20" s="26"/>
      <c r="AP20" s="26" t="s">
        <v>1131</v>
      </c>
      <c r="AQ20" s="26" t="s">
        <v>1701</v>
      </c>
      <c r="AR20" s="26">
        <v>541</v>
      </c>
      <c r="AS20" s="26">
        <v>0</v>
      </c>
      <c r="AT20" s="26" t="s">
        <v>1235</v>
      </c>
      <c r="AU20" s="26">
        <v>564</v>
      </c>
      <c r="AV20" s="26">
        <v>525</v>
      </c>
      <c r="AW20" s="26"/>
    </row>
    <row r="21" spans="1:49" x14ac:dyDescent="0.25">
      <c r="A21" s="34" t="s">
        <v>54</v>
      </c>
      <c r="B21" s="26"/>
      <c r="C21" s="26"/>
      <c r="D21" s="26"/>
      <c r="E21" s="26" t="s">
        <v>53</v>
      </c>
      <c r="F21" s="26" t="s">
        <v>163</v>
      </c>
      <c r="G21" s="26"/>
      <c r="H21" s="26"/>
      <c r="I21" s="26"/>
      <c r="J21" s="26"/>
      <c r="K21" s="26"/>
      <c r="L21" s="26"/>
      <c r="M21" s="26"/>
      <c r="N21" s="26"/>
      <c r="O21" s="26" t="s">
        <v>309</v>
      </c>
      <c r="P21" s="26"/>
      <c r="Q21" s="26"/>
      <c r="R21" s="26" t="s">
        <v>163</v>
      </c>
      <c r="S21" s="26"/>
      <c r="T21" s="26"/>
      <c r="U21" s="26"/>
      <c r="V21" s="26"/>
      <c r="W21" s="26"/>
      <c r="X21" s="26">
        <f t="shared" si="0"/>
        <v>19</v>
      </c>
      <c r="Y21" s="26" t="s">
        <v>407</v>
      </c>
      <c r="Z21" s="26"/>
      <c r="AA21" s="26" t="s">
        <v>469</v>
      </c>
      <c r="AB21" s="26"/>
      <c r="AC21" s="26"/>
      <c r="AD21" s="26" t="s">
        <v>2029</v>
      </c>
      <c r="AE21" s="26"/>
      <c r="AF21" s="26"/>
      <c r="AG21" s="26"/>
      <c r="AH21" s="26"/>
      <c r="AI21" s="26"/>
      <c r="AJ21" s="26"/>
      <c r="AK21" s="26"/>
      <c r="AL21" s="26" t="s">
        <v>978</v>
      </c>
      <c r="AM21" s="26"/>
      <c r="AN21" s="26"/>
      <c r="AO21" s="26"/>
      <c r="AP21" s="26" t="s">
        <v>1132</v>
      </c>
      <c r="AQ21" s="26" t="s">
        <v>1711</v>
      </c>
      <c r="AR21" s="26">
        <v>542</v>
      </c>
      <c r="AS21" s="26">
        <v>0</v>
      </c>
      <c r="AT21" s="26" t="s">
        <v>1236</v>
      </c>
      <c r="AU21" s="26">
        <v>565</v>
      </c>
      <c r="AV21" s="26">
        <v>525</v>
      </c>
      <c r="AW21" s="26"/>
    </row>
    <row r="22" spans="1:49" x14ac:dyDescent="0.25">
      <c r="A22" s="34" t="s">
        <v>56</v>
      </c>
      <c r="B22" s="26"/>
      <c r="C22" s="26"/>
      <c r="D22" s="26"/>
      <c r="E22" s="26" t="s">
        <v>55</v>
      </c>
      <c r="F22" s="26" t="s">
        <v>164</v>
      </c>
      <c r="G22" s="26"/>
      <c r="H22" s="26"/>
      <c r="I22" s="26"/>
      <c r="J22" s="26"/>
      <c r="K22" s="26"/>
      <c r="L22" s="26"/>
      <c r="M22" s="26"/>
      <c r="N22" s="26"/>
      <c r="O22" s="26" t="s">
        <v>310</v>
      </c>
      <c r="P22" s="26"/>
      <c r="Q22" s="26"/>
      <c r="R22" s="26" t="s">
        <v>164</v>
      </c>
      <c r="S22" s="26"/>
      <c r="T22" s="26"/>
      <c r="U22" s="26"/>
      <c r="V22" s="26"/>
      <c r="W22" s="26"/>
      <c r="X22" s="26">
        <f t="shared" si="0"/>
        <v>20</v>
      </c>
      <c r="Y22" s="26" t="s">
        <v>408</v>
      </c>
      <c r="Z22" s="26"/>
      <c r="AA22" s="26" t="s">
        <v>471</v>
      </c>
      <c r="AB22" s="26"/>
      <c r="AC22" s="26"/>
      <c r="AD22" s="26" t="s">
        <v>2030</v>
      </c>
      <c r="AE22" s="26"/>
      <c r="AF22" s="26"/>
      <c r="AG22" s="26"/>
      <c r="AH22" s="26"/>
      <c r="AI22" s="26"/>
      <c r="AJ22" s="26"/>
      <c r="AK22" s="26"/>
      <c r="AL22" s="26" t="s">
        <v>979</v>
      </c>
      <c r="AM22" s="26"/>
      <c r="AN22" s="26"/>
      <c r="AO22" s="26"/>
      <c r="AP22" s="26" t="s">
        <v>1133</v>
      </c>
      <c r="AQ22" s="26" t="s">
        <v>1828</v>
      </c>
      <c r="AR22" s="26">
        <v>543</v>
      </c>
      <c r="AS22" s="26">
        <v>0</v>
      </c>
      <c r="AT22" s="26" t="s">
        <v>1237</v>
      </c>
      <c r="AU22" s="26">
        <v>566</v>
      </c>
      <c r="AV22" s="26">
        <v>525</v>
      </c>
      <c r="AW22" s="26"/>
    </row>
    <row r="23" spans="1:49" x14ac:dyDescent="0.25">
      <c r="A23" s="34" t="s">
        <v>58</v>
      </c>
      <c r="B23" s="26"/>
      <c r="C23" s="26"/>
      <c r="D23" s="26"/>
      <c r="E23" s="26" t="s">
        <v>57</v>
      </c>
      <c r="F23" s="26" t="s">
        <v>165</v>
      </c>
      <c r="G23" s="26"/>
      <c r="H23" s="26"/>
      <c r="I23" s="26"/>
      <c r="J23" s="26"/>
      <c r="K23" s="26"/>
      <c r="L23" s="26"/>
      <c r="M23" s="26"/>
      <c r="N23" s="26"/>
      <c r="O23" s="26" t="s">
        <v>311</v>
      </c>
      <c r="P23" s="26"/>
      <c r="Q23" s="26"/>
      <c r="R23" s="26" t="s">
        <v>165</v>
      </c>
      <c r="S23" s="26"/>
      <c r="T23" s="26"/>
      <c r="U23" s="26"/>
      <c r="V23" s="26"/>
      <c r="W23" s="26"/>
      <c r="X23" s="26"/>
      <c r="Y23" s="26" t="s">
        <v>409</v>
      </c>
      <c r="Z23" s="26"/>
      <c r="AA23" s="26" t="s">
        <v>472</v>
      </c>
      <c r="AB23" s="26"/>
      <c r="AC23" s="26"/>
      <c r="AD23" s="26" t="s">
        <v>2031</v>
      </c>
      <c r="AE23" s="26"/>
      <c r="AF23" s="26"/>
      <c r="AG23" s="26"/>
      <c r="AH23" s="26"/>
      <c r="AI23" s="26"/>
      <c r="AJ23" s="26"/>
      <c r="AK23" s="26"/>
      <c r="AL23" s="26" t="s">
        <v>980</v>
      </c>
      <c r="AM23" s="26"/>
      <c r="AN23" s="26"/>
      <c r="AO23" s="26"/>
      <c r="AP23" s="26" t="s">
        <v>1134</v>
      </c>
      <c r="AQ23" s="26" t="s">
        <v>1829</v>
      </c>
      <c r="AR23" s="26">
        <v>544</v>
      </c>
      <c r="AS23" s="26">
        <v>0</v>
      </c>
      <c r="AT23" s="26" t="s">
        <v>1271</v>
      </c>
      <c r="AU23" s="26">
        <v>567</v>
      </c>
      <c r="AV23" s="26">
        <v>525</v>
      </c>
      <c r="AW23" s="26"/>
    </row>
    <row r="24" spans="1:49" x14ac:dyDescent="0.25">
      <c r="A24" s="34" t="s">
        <v>60</v>
      </c>
      <c r="B24" s="26"/>
      <c r="C24" s="26"/>
      <c r="D24" s="26"/>
      <c r="E24" s="26" t="s">
        <v>59</v>
      </c>
      <c r="F24" s="26" t="s">
        <v>166</v>
      </c>
      <c r="G24" s="26"/>
      <c r="H24" s="26"/>
      <c r="I24" s="26"/>
      <c r="J24" s="26"/>
      <c r="K24" s="26"/>
      <c r="L24" s="26"/>
      <c r="M24" s="26"/>
      <c r="N24" s="26"/>
      <c r="O24" s="26" t="s">
        <v>312</v>
      </c>
      <c r="P24" s="26"/>
      <c r="Q24" s="26"/>
      <c r="R24" s="26" t="s">
        <v>166</v>
      </c>
      <c r="S24" s="26"/>
      <c r="T24" s="26"/>
      <c r="U24" s="26"/>
      <c r="V24" s="26"/>
      <c r="W24" s="26"/>
      <c r="X24" s="26"/>
      <c r="Y24" s="26" t="s">
        <v>410</v>
      </c>
      <c r="Z24" s="26"/>
      <c r="AA24" s="26" t="s">
        <v>473</v>
      </c>
      <c r="AB24" s="26"/>
      <c r="AC24" s="26"/>
      <c r="AD24" s="26" t="s">
        <v>2032</v>
      </c>
      <c r="AE24" s="26"/>
      <c r="AF24" s="26"/>
      <c r="AG24" s="26"/>
      <c r="AH24" s="26"/>
      <c r="AI24" s="26"/>
      <c r="AJ24" s="26"/>
      <c r="AK24" s="26"/>
      <c r="AL24" s="26" t="s">
        <v>981</v>
      </c>
      <c r="AM24" s="26"/>
      <c r="AN24" s="26"/>
      <c r="AO24" s="26"/>
      <c r="AP24" s="26" t="s">
        <v>1135</v>
      </c>
      <c r="AQ24" s="26" t="s">
        <v>1845</v>
      </c>
      <c r="AR24" s="26">
        <v>545</v>
      </c>
      <c r="AS24" s="26">
        <v>0</v>
      </c>
      <c r="AT24" s="26" t="s">
        <v>1272</v>
      </c>
      <c r="AU24" s="26">
        <v>568</v>
      </c>
      <c r="AV24" s="26">
        <v>525</v>
      </c>
      <c r="AW24" s="26"/>
    </row>
    <row r="25" spans="1:49" x14ac:dyDescent="0.25">
      <c r="A25" s="34" t="s">
        <v>62</v>
      </c>
      <c r="B25" s="26"/>
      <c r="C25" s="26"/>
      <c r="D25" s="26"/>
      <c r="E25" s="26" t="s">
        <v>61</v>
      </c>
      <c r="F25" s="26" t="s">
        <v>167</v>
      </c>
      <c r="G25" s="26"/>
      <c r="H25" s="26"/>
      <c r="I25" s="26"/>
      <c r="J25" s="26"/>
      <c r="K25" s="26"/>
      <c r="L25" s="26"/>
      <c r="M25" s="26"/>
      <c r="N25" s="26"/>
      <c r="O25" s="26" t="s">
        <v>286</v>
      </c>
      <c r="P25" s="26"/>
      <c r="Q25" s="26"/>
      <c r="R25" s="26" t="s">
        <v>167</v>
      </c>
      <c r="S25" s="26"/>
      <c r="T25" s="26"/>
      <c r="U25" s="26"/>
      <c r="V25" s="26"/>
      <c r="W25" s="26"/>
      <c r="X25" s="26"/>
      <c r="Y25" s="26" t="s">
        <v>411</v>
      </c>
      <c r="Z25" s="26"/>
      <c r="AA25" s="26" t="s">
        <v>474</v>
      </c>
      <c r="AB25" s="26"/>
      <c r="AC25" s="26"/>
      <c r="AD25" s="26" t="s">
        <v>2033</v>
      </c>
      <c r="AE25" s="26"/>
      <c r="AF25" s="26"/>
      <c r="AG25" s="26"/>
      <c r="AH25" s="26"/>
      <c r="AI25" s="26"/>
      <c r="AJ25" s="26"/>
      <c r="AK25" s="26"/>
      <c r="AL25" s="26" t="s">
        <v>982</v>
      </c>
      <c r="AM25" s="26"/>
      <c r="AN25" s="26"/>
      <c r="AO25" s="26"/>
      <c r="AP25" s="26" t="s">
        <v>1136</v>
      </c>
      <c r="AQ25" s="26" t="s">
        <v>1928</v>
      </c>
      <c r="AR25" s="26">
        <v>546</v>
      </c>
      <c r="AS25" s="26">
        <v>0</v>
      </c>
      <c r="AT25" s="26" t="s">
        <v>1274</v>
      </c>
      <c r="AU25" s="26">
        <v>569</v>
      </c>
      <c r="AV25" s="26">
        <v>525</v>
      </c>
      <c r="AW25" s="26"/>
    </row>
    <row r="26" spans="1:49" x14ac:dyDescent="0.25">
      <c r="A26" s="34" t="s">
        <v>64</v>
      </c>
      <c r="B26" s="26"/>
      <c r="C26" s="26"/>
      <c r="D26" s="26"/>
      <c r="E26" s="26" t="s">
        <v>63</v>
      </c>
      <c r="F26" s="26" t="s">
        <v>168</v>
      </c>
      <c r="G26" s="26"/>
      <c r="H26" s="26"/>
      <c r="I26" s="26"/>
      <c r="J26" s="26"/>
      <c r="K26" s="26"/>
      <c r="L26" s="26"/>
      <c r="M26" s="26"/>
      <c r="N26" s="26"/>
      <c r="O26" s="26" t="s">
        <v>313</v>
      </c>
      <c r="P26" s="26"/>
      <c r="Q26" s="26"/>
      <c r="R26" s="26" t="s">
        <v>168</v>
      </c>
      <c r="S26" s="26"/>
      <c r="T26" s="26"/>
      <c r="U26" s="26"/>
      <c r="V26" s="26"/>
      <c r="W26" s="26"/>
      <c r="X26" s="26"/>
      <c r="Y26" s="26" t="s">
        <v>412</v>
      </c>
      <c r="Z26" s="26"/>
      <c r="AA26" s="26" t="s">
        <v>475</v>
      </c>
      <c r="AB26" s="26"/>
      <c r="AC26" s="26"/>
      <c r="AD26" s="26" t="s">
        <v>2034</v>
      </c>
      <c r="AE26" s="26"/>
      <c r="AF26" s="26"/>
      <c r="AG26" s="26"/>
      <c r="AH26" s="26"/>
      <c r="AI26" s="26"/>
      <c r="AJ26" s="26"/>
      <c r="AK26" s="26"/>
      <c r="AL26" s="26" t="s">
        <v>983</v>
      </c>
      <c r="AM26" s="26"/>
      <c r="AN26" s="26"/>
      <c r="AO26" s="26"/>
      <c r="AP26" s="26" t="s">
        <v>1137</v>
      </c>
      <c r="AQ26" s="26"/>
      <c r="AR26" s="26"/>
      <c r="AS26" s="26"/>
      <c r="AT26" s="26" t="s">
        <v>1280</v>
      </c>
      <c r="AU26" s="26">
        <v>570</v>
      </c>
      <c r="AV26" s="26">
        <v>525</v>
      </c>
      <c r="AW26" s="26"/>
    </row>
    <row r="27" spans="1:49" x14ac:dyDescent="0.25">
      <c r="A27" s="34" t="s">
        <v>66</v>
      </c>
      <c r="B27" s="26"/>
      <c r="C27" s="26"/>
      <c r="D27" s="26"/>
      <c r="E27" s="26" t="s">
        <v>65</v>
      </c>
      <c r="F27" s="26" t="s">
        <v>169</v>
      </c>
      <c r="G27" s="26"/>
      <c r="H27" s="26"/>
      <c r="I27" s="26"/>
      <c r="J27" s="26"/>
      <c r="K27" s="26"/>
      <c r="L27" s="26"/>
      <c r="M27" s="26"/>
      <c r="N27" s="26"/>
      <c r="O27" s="26" t="s">
        <v>207</v>
      </c>
      <c r="P27" s="26"/>
      <c r="Q27" s="26"/>
      <c r="R27" s="26" t="s">
        <v>169</v>
      </c>
      <c r="S27" s="26"/>
      <c r="T27" s="26"/>
      <c r="U27" s="26"/>
      <c r="V27" s="26"/>
      <c r="W27" s="26"/>
      <c r="X27" s="26"/>
      <c r="Y27" s="26" t="s">
        <v>413</v>
      </c>
      <c r="Z27" s="26"/>
      <c r="AA27" s="26" t="s">
        <v>476</v>
      </c>
      <c r="AB27" s="26"/>
      <c r="AC27" s="26"/>
      <c r="AD27" s="26" t="s">
        <v>2035</v>
      </c>
      <c r="AE27" s="26"/>
      <c r="AF27" s="26"/>
      <c r="AG27" s="26"/>
      <c r="AH27" s="26"/>
      <c r="AI27" s="26"/>
      <c r="AJ27" s="26"/>
      <c r="AK27" s="26"/>
      <c r="AL27" s="26" t="s">
        <v>984</v>
      </c>
      <c r="AM27" s="26"/>
      <c r="AN27" s="26"/>
      <c r="AO27" s="26"/>
      <c r="AP27" s="26" t="s">
        <v>1138</v>
      </c>
      <c r="AQ27" s="26"/>
      <c r="AR27" s="26"/>
      <c r="AS27" s="26"/>
      <c r="AT27" s="26" t="s">
        <v>1282</v>
      </c>
      <c r="AU27" s="26">
        <v>571</v>
      </c>
      <c r="AV27" s="26">
        <v>525</v>
      </c>
      <c r="AW27" s="26"/>
    </row>
    <row r="28" spans="1:49" x14ac:dyDescent="0.25">
      <c r="A28" s="34" t="s">
        <v>68</v>
      </c>
      <c r="B28" s="26"/>
      <c r="C28" s="26"/>
      <c r="D28" s="26"/>
      <c r="E28" s="26" t="s">
        <v>67</v>
      </c>
      <c r="F28" s="26" t="s">
        <v>170</v>
      </c>
      <c r="G28" s="26"/>
      <c r="H28" s="26"/>
      <c r="I28" s="26"/>
      <c r="J28" s="26"/>
      <c r="K28" s="26"/>
      <c r="L28" s="26"/>
      <c r="M28" s="26"/>
      <c r="N28" s="26"/>
      <c r="O28" s="26" t="s">
        <v>314</v>
      </c>
      <c r="P28" s="26"/>
      <c r="Q28" s="26"/>
      <c r="R28" s="26" t="s">
        <v>170</v>
      </c>
      <c r="S28" s="26"/>
      <c r="T28" s="26"/>
      <c r="U28" s="26"/>
      <c r="V28" s="26"/>
      <c r="W28" s="26"/>
      <c r="X28" s="26"/>
      <c r="Y28" s="26" t="s">
        <v>414</v>
      </c>
      <c r="Z28" s="26"/>
      <c r="AA28" s="26" t="s">
        <v>477</v>
      </c>
      <c r="AB28" s="26"/>
      <c r="AC28" s="26"/>
      <c r="AD28" s="26" t="s">
        <v>2036</v>
      </c>
      <c r="AE28" s="26"/>
      <c r="AF28" s="26"/>
      <c r="AG28" s="26"/>
      <c r="AH28" s="26"/>
      <c r="AI28" s="26"/>
      <c r="AJ28" s="26"/>
      <c r="AK28" s="26"/>
      <c r="AL28" s="26" t="s">
        <v>985</v>
      </c>
      <c r="AM28" s="26"/>
      <c r="AN28" s="26"/>
      <c r="AO28" s="26"/>
      <c r="AP28" s="26" t="s">
        <v>1139</v>
      </c>
      <c r="AQ28" s="26"/>
      <c r="AR28" s="26"/>
      <c r="AS28" s="26"/>
      <c r="AT28" s="26" t="s">
        <v>1294</v>
      </c>
      <c r="AU28" s="26">
        <v>572</v>
      </c>
      <c r="AV28" s="26">
        <v>525</v>
      </c>
      <c r="AW28" s="26"/>
    </row>
    <row r="29" spans="1:49" x14ac:dyDescent="0.25">
      <c r="A29" s="34" t="s">
        <v>70</v>
      </c>
      <c r="B29" s="26"/>
      <c r="C29" s="26"/>
      <c r="D29" s="26"/>
      <c r="E29" s="26" t="s">
        <v>69</v>
      </c>
      <c r="F29" s="26" t="s">
        <v>171</v>
      </c>
      <c r="G29" s="26"/>
      <c r="H29" s="26"/>
      <c r="I29" s="26"/>
      <c r="J29" s="26"/>
      <c r="K29" s="26"/>
      <c r="L29" s="26"/>
      <c r="M29" s="26"/>
      <c r="N29" s="26"/>
      <c r="O29" s="26" t="s">
        <v>315</v>
      </c>
      <c r="P29" s="26"/>
      <c r="Q29" s="26"/>
      <c r="R29" s="26" t="s">
        <v>171</v>
      </c>
      <c r="S29" s="26"/>
      <c r="T29" s="26"/>
      <c r="U29" s="26"/>
      <c r="V29" s="26"/>
      <c r="W29" s="26"/>
      <c r="X29" s="26"/>
      <c r="Y29" s="26" t="s">
        <v>415</v>
      </c>
      <c r="Z29" s="26"/>
      <c r="AA29" s="26" t="s">
        <v>769</v>
      </c>
      <c r="AB29" s="26"/>
      <c r="AC29" s="26"/>
      <c r="AD29" s="26" t="s">
        <v>2037</v>
      </c>
      <c r="AE29" s="26"/>
      <c r="AF29" s="26"/>
      <c r="AG29" s="26"/>
      <c r="AH29" s="26"/>
      <c r="AI29" s="26"/>
      <c r="AJ29" s="26"/>
      <c r="AK29" s="26"/>
      <c r="AL29" s="26" t="s">
        <v>986</v>
      </c>
      <c r="AM29" s="26"/>
      <c r="AN29" s="26"/>
      <c r="AO29" s="26"/>
      <c r="AP29" s="26" t="s">
        <v>1140</v>
      </c>
      <c r="AQ29" s="26"/>
      <c r="AR29" s="26"/>
      <c r="AS29" s="26"/>
      <c r="AT29" s="26" t="s">
        <v>1296</v>
      </c>
      <c r="AU29" s="26">
        <v>573</v>
      </c>
      <c r="AV29" s="26">
        <v>525</v>
      </c>
      <c r="AW29" s="26"/>
    </row>
    <row r="30" spans="1:49" x14ac:dyDescent="0.25">
      <c r="A30" s="34" t="s">
        <v>72</v>
      </c>
      <c r="B30" s="26"/>
      <c r="C30" s="26"/>
      <c r="D30" s="26"/>
      <c r="E30" s="26" t="s">
        <v>71</v>
      </c>
      <c r="F30" s="26" t="s">
        <v>172</v>
      </c>
      <c r="G30" s="26"/>
      <c r="H30" s="26"/>
      <c r="I30" s="26"/>
      <c r="J30" s="26"/>
      <c r="K30" s="26"/>
      <c r="L30" s="26"/>
      <c r="M30" s="26"/>
      <c r="N30" s="26"/>
      <c r="O30" s="26" t="s">
        <v>316</v>
      </c>
      <c r="P30" s="26"/>
      <c r="Q30" s="26"/>
      <c r="R30" s="26" t="s">
        <v>172</v>
      </c>
      <c r="S30" s="26"/>
      <c r="T30" s="26"/>
      <c r="U30" s="26"/>
      <c r="V30" s="26"/>
      <c r="W30" s="26"/>
      <c r="X30" s="26"/>
      <c r="Y30" s="26" t="s">
        <v>416</v>
      </c>
      <c r="Z30" s="26"/>
      <c r="AA30" s="26" t="s">
        <v>478</v>
      </c>
      <c r="AB30" s="26"/>
      <c r="AC30" s="26"/>
      <c r="AD30" s="26" t="s">
        <v>2038</v>
      </c>
      <c r="AE30" s="26"/>
      <c r="AF30" s="26"/>
      <c r="AG30" s="26"/>
      <c r="AH30" s="26"/>
      <c r="AI30" s="26"/>
      <c r="AJ30" s="26"/>
      <c r="AK30" s="26"/>
      <c r="AL30" s="26" t="s">
        <v>987</v>
      </c>
      <c r="AM30" s="26"/>
      <c r="AN30" s="26"/>
      <c r="AO30" s="26"/>
      <c r="AP30" s="26" t="s">
        <v>1141</v>
      </c>
      <c r="AQ30" s="26"/>
      <c r="AR30" s="26"/>
      <c r="AS30" s="26"/>
      <c r="AT30" s="26" t="s">
        <v>1349</v>
      </c>
      <c r="AU30" s="26">
        <v>574</v>
      </c>
      <c r="AV30" s="26">
        <v>525</v>
      </c>
      <c r="AW30" s="26"/>
    </row>
    <row r="31" spans="1:49" x14ac:dyDescent="0.25">
      <c r="A31" s="34" t="s">
        <v>74</v>
      </c>
      <c r="B31" s="26"/>
      <c r="C31" s="26"/>
      <c r="D31" s="26"/>
      <c r="E31" s="26" t="s">
        <v>73</v>
      </c>
      <c r="F31" s="26" t="s">
        <v>173</v>
      </c>
      <c r="G31" s="26"/>
      <c r="H31" s="26"/>
      <c r="I31" s="26"/>
      <c r="J31" s="26"/>
      <c r="K31" s="26"/>
      <c r="L31" s="26"/>
      <c r="M31" s="26"/>
      <c r="N31" s="26"/>
      <c r="O31" s="26" t="s">
        <v>317</v>
      </c>
      <c r="P31" s="26"/>
      <c r="Q31" s="26"/>
      <c r="R31" s="26" t="s">
        <v>173</v>
      </c>
      <c r="S31" s="26"/>
      <c r="T31" s="26"/>
      <c r="U31" s="26"/>
      <c r="V31" s="26"/>
      <c r="W31" s="26"/>
      <c r="X31" s="26"/>
      <c r="Y31" s="26" t="s">
        <v>417</v>
      </c>
      <c r="Z31" s="26"/>
      <c r="AA31" s="26" t="s">
        <v>479</v>
      </c>
      <c r="AB31" s="26"/>
      <c r="AC31" s="26"/>
      <c r="AD31" s="26" t="s">
        <v>2039</v>
      </c>
      <c r="AE31" s="26"/>
      <c r="AF31" s="26"/>
      <c r="AG31" s="26"/>
      <c r="AH31" s="26"/>
      <c r="AI31" s="26"/>
      <c r="AJ31" s="26"/>
      <c r="AK31" s="26"/>
      <c r="AL31" s="26" t="s">
        <v>988</v>
      </c>
      <c r="AM31" s="26"/>
      <c r="AN31" s="26"/>
      <c r="AO31" s="26"/>
      <c r="AP31" s="26" t="s">
        <v>1142</v>
      </c>
      <c r="AQ31" s="26"/>
      <c r="AR31" s="26"/>
      <c r="AS31" s="26"/>
      <c r="AT31" s="26" t="s">
        <v>1376</v>
      </c>
      <c r="AU31" s="26">
        <v>575</v>
      </c>
      <c r="AV31" s="26">
        <v>525</v>
      </c>
      <c r="AW31" s="26"/>
    </row>
    <row r="32" spans="1:49" x14ac:dyDescent="0.25">
      <c r="A32" s="34" t="s">
        <v>76</v>
      </c>
      <c r="B32" s="26"/>
      <c r="C32" s="26"/>
      <c r="D32" s="26"/>
      <c r="E32" s="26" t="s">
        <v>75</v>
      </c>
      <c r="F32" s="26" t="s">
        <v>174</v>
      </c>
      <c r="G32" s="26"/>
      <c r="H32" s="26"/>
      <c r="I32" s="26"/>
      <c r="J32" s="26"/>
      <c r="K32" s="26"/>
      <c r="L32" s="26"/>
      <c r="M32" s="26"/>
      <c r="N32" s="26"/>
      <c r="O32" s="26" t="s">
        <v>318</v>
      </c>
      <c r="P32" s="26"/>
      <c r="Q32" s="26"/>
      <c r="R32" s="26" t="s">
        <v>174</v>
      </c>
      <c r="S32" s="26"/>
      <c r="T32" s="26"/>
      <c r="U32" s="26"/>
      <c r="V32" s="26"/>
      <c r="W32" s="26"/>
      <c r="X32" s="26"/>
      <c r="Y32" s="26" t="s">
        <v>418</v>
      </c>
      <c r="Z32" s="26"/>
      <c r="AA32" s="26" t="s">
        <v>480</v>
      </c>
      <c r="AB32" s="26"/>
      <c r="AC32" s="26"/>
      <c r="AD32" s="26" t="s">
        <v>2040</v>
      </c>
      <c r="AE32" s="26"/>
      <c r="AF32" s="26"/>
      <c r="AG32" s="26"/>
      <c r="AH32" s="26"/>
      <c r="AI32" s="26"/>
      <c r="AJ32" s="26"/>
      <c r="AK32" s="26"/>
      <c r="AL32" s="26" t="s">
        <v>989</v>
      </c>
      <c r="AM32" s="26"/>
      <c r="AN32" s="26"/>
      <c r="AO32" s="26"/>
      <c r="AP32" s="26" t="s">
        <v>1143</v>
      </c>
      <c r="AQ32" s="26"/>
      <c r="AR32" s="26"/>
      <c r="AS32" s="26"/>
      <c r="AT32" s="26" t="s">
        <v>1382</v>
      </c>
      <c r="AU32" s="26">
        <v>576</v>
      </c>
      <c r="AV32" s="26">
        <v>525</v>
      </c>
      <c r="AW32" s="26"/>
    </row>
    <row r="33" spans="1:49" x14ac:dyDescent="0.25">
      <c r="A33" s="34" t="s">
        <v>78</v>
      </c>
      <c r="B33" s="26"/>
      <c r="C33" s="26"/>
      <c r="D33" s="26"/>
      <c r="E33" s="26" t="s">
        <v>77</v>
      </c>
      <c r="F33" s="26" t="s">
        <v>175</v>
      </c>
      <c r="G33" s="26"/>
      <c r="H33" s="26"/>
      <c r="I33" s="26"/>
      <c r="J33" s="26"/>
      <c r="K33" s="26"/>
      <c r="L33" s="26"/>
      <c r="M33" s="26"/>
      <c r="N33" s="26"/>
      <c r="O33" s="26" t="s">
        <v>319</v>
      </c>
      <c r="P33" s="26"/>
      <c r="Q33" s="26"/>
      <c r="R33" s="26" t="s">
        <v>175</v>
      </c>
      <c r="S33" s="26"/>
      <c r="T33" s="26"/>
      <c r="U33" s="26"/>
      <c r="V33" s="26"/>
      <c r="W33" s="26"/>
      <c r="X33" s="26"/>
      <c r="Y33" s="26" t="s">
        <v>419</v>
      </c>
      <c r="Z33" s="26"/>
      <c r="AA33" s="26" t="s">
        <v>481</v>
      </c>
      <c r="AB33" s="26"/>
      <c r="AC33" s="26"/>
      <c r="AD33" s="26" t="s">
        <v>2041</v>
      </c>
      <c r="AE33" s="26"/>
      <c r="AF33" s="26"/>
      <c r="AG33" s="26"/>
      <c r="AH33" s="26"/>
      <c r="AI33" s="26"/>
      <c r="AJ33" s="26"/>
      <c r="AK33" s="26"/>
      <c r="AL33" s="26" t="s">
        <v>990</v>
      </c>
      <c r="AM33" s="26"/>
      <c r="AN33" s="26"/>
      <c r="AO33" s="26"/>
      <c r="AP33" s="26" t="s">
        <v>945</v>
      </c>
      <c r="AQ33" s="26"/>
      <c r="AR33" s="26"/>
      <c r="AS33" s="26"/>
      <c r="AT33" s="26" t="s">
        <v>1411</v>
      </c>
      <c r="AU33" s="26">
        <v>577</v>
      </c>
      <c r="AV33" s="26">
        <v>525</v>
      </c>
      <c r="AW33" s="26"/>
    </row>
    <row r="34" spans="1:49" x14ac:dyDescent="0.25">
      <c r="A34" s="34" t="s">
        <v>80</v>
      </c>
      <c r="B34" s="26"/>
      <c r="C34" s="26"/>
      <c r="D34" s="26"/>
      <c r="E34" s="26" t="s">
        <v>79</v>
      </c>
      <c r="F34" s="26" t="s">
        <v>176</v>
      </c>
      <c r="G34" s="26"/>
      <c r="H34" s="26"/>
      <c r="I34" s="26"/>
      <c r="J34" s="26"/>
      <c r="K34" s="26"/>
      <c r="L34" s="26"/>
      <c r="M34" s="26"/>
      <c r="N34" s="26"/>
      <c r="O34" s="26" t="s">
        <v>320</v>
      </c>
      <c r="P34" s="26"/>
      <c r="Q34" s="26"/>
      <c r="R34" s="26" t="s">
        <v>176</v>
      </c>
      <c r="S34" s="26"/>
      <c r="T34" s="26"/>
      <c r="U34" s="26"/>
      <c r="V34" s="26"/>
      <c r="W34" s="26"/>
      <c r="X34" s="26"/>
      <c r="Y34" s="26" t="s">
        <v>420</v>
      </c>
      <c r="Z34" s="26"/>
      <c r="AA34" s="26" t="s">
        <v>482</v>
      </c>
      <c r="AB34" s="26"/>
      <c r="AC34" s="26"/>
      <c r="AD34" s="26" t="s">
        <v>2042</v>
      </c>
      <c r="AE34" s="26"/>
      <c r="AF34" s="26"/>
      <c r="AG34" s="26"/>
      <c r="AH34" s="26"/>
      <c r="AI34" s="26"/>
      <c r="AJ34" s="26"/>
      <c r="AK34" s="26"/>
      <c r="AL34" s="26" t="s">
        <v>991</v>
      </c>
      <c r="AM34" s="26"/>
      <c r="AN34" s="26"/>
      <c r="AO34" s="26"/>
      <c r="AP34" s="26" t="s">
        <v>1144</v>
      </c>
      <c r="AQ34" s="26"/>
      <c r="AR34" s="26"/>
      <c r="AS34" s="26"/>
      <c r="AT34" s="26" t="s">
        <v>1413</v>
      </c>
      <c r="AU34" s="26">
        <v>578</v>
      </c>
      <c r="AV34" s="26">
        <v>525</v>
      </c>
      <c r="AW34" s="26"/>
    </row>
    <row r="35" spans="1:49" x14ac:dyDescent="0.25">
      <c r="A35" s="34" t="s">
        <v>82</v>
      </c>
      <c r="B35" s="26"/>
      <c r="C35" s="26"/>
      <c r="D35" s="26"/>
      <c r="E35" s="26" t="s">
        <v>81</v>
      </c>
      <c r="F35" s="26" t="s">
        <v>177</v>
      </c>
      <c r="G35" s="26"/>
      <c r="H35" s="26"/>
      <c r="I35" s="26"/>
      <c r="J35" s="26"/>
      <c r="K35" s="26"/>
      <c r="L35" s="26"/>
      <c r="M35" s="26"/>
      <c r="N35" s="26"/>
      <c r="O35" s="26" t="s">
        <v>2007</v>
      </c>
      <c r="P35" s="26"/>
      <c r="Q35" s="26"/>
      <c r="R35" s="26" t="s">
        <v>177</v>
      </c>
      <c r="S35" s="26"/>
      <c r="T35" s="26"/>
      <c r="U35" s="26"/>
      <c r="V35" s="26"/>
      <c r="W35" s="26"/>
      <c r="X35" s="26"/>
      <c r="Y35" s="26" t="s">
        <v>421</v>
      </c>
      <c r="Z35" s="26"/>
      <c r="AA35" s="26" t="s">
        <v>483</v>
      </c>
      <c r="AB35" s="26"/>
      <c r="AC35" s="26"/>
      <c r="AD35" s="26" t="s">
        <v>2043</v>
      </c>
      <c r="AE35" s="26"/>
      <c r="AF35" s="26"/>
      <c r="AG35" s="26"/>
      <c r="AH35" s="26"/>
      <c r="AI35" s="26"/>
      <c r="AJ35" s="26"/>
      <c r="AK35" s="26"/>
      <c r="AL35" s="26" t="s">
        <v>992</v>
      </c>
      <c r="AM35" s="26"/>
      <c r="AN35" s="26"/>
      <c r="AO35" s="26"/>
      <c r="AP35" s="26" t="s">
        <v>1145</v>
      </c>
      <c r="AQ35" s="26"/>
      <c r="AR35" s="26"/>
      <c r="AS35" s="26"/>
      <c r="AT35" s="26" t="s">
        <v>1415</v>
      </c>
      <c r="AU35" s="26">
        <v>579</v>
      </c>
      <c r="AV35" s="26">
        <v>525</v>
      </c>
      <c r="AW35" s="26"/>
    </row>
    <row r="36" spans="1:49" x14ac:dyDescent="0.25">
      <c r="A36" s="34" t="s">
        <v>84</v>
      </c>
      <c r="B36" s="26"/>
      <c r="C36" s="26"/>
      <c r="D36" s="26"/>
      <c r="E36" s="26" t="s">
        <v>83</v>
      </c>
      <c r="F36" s="26" t="s">
        <v>178</v>
      </c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 t="s">
        <v>178</v>
      </c>
      <c r="S36" s="26"/>
      <c r="T36" s="26"/>
      <c r="U36" s="26"/>
      <c r="V36" s="26"/>
      <c r="W36" s="26"/>
      <c r="X36" s="26"/>
      <c r="Y36" s="26" t="s">
        <v>422</v>
      </c>
      <c r="Z36" s="26"/>
      <c r="AA36" s="26" t="s">
        <v>484</v>
      </c>
      <c r="AB36" s="26"/>
      <c r="AC36" s="26"/>
      <c r="AD36" s="26" t="s">
        <v>2044</v>
      </c>
      <c r="AE36" s="26"/>
      <c r="AF36" s="26"/>
      <c r="AG36" s="26"/>
      <c r="AH36" s="26"/>
      <c r="AI36" s="26"/>
      <c r="AJ36" s="26"/>
      <c r="AK36" s="26"/>
      <c r="AL36" s="26" t="s">
        <v>993</v>
      </c>
      <c r="AM36" s="26"/>
      <c r="AN36" s="26"/>
      <c r="AO36" s="26"/>
      <c r="AP36" s="26" t="s">
        <v>1146</v>
      </c>
      <c r="AQ36" s="26"/>
      <c r="AR36" s="26"/>
      <c r="AS36" s="26"/>
      <c r="AT36" s="26" t="s">
        <v>1421</v>
      </c>
      <c r="AU36" s="26">
        <v>580</v>
      </c>
      <c r="AV36" s="26">
        <v>525</v>
      </c>
      <c r="AW36" s="26"/>
    </row>
    <row r="37" spans="1:49" x14ac:dyDescent="0.25">
      <c r="A37" s="34" t="s">
        <v>86</v>
      </c>
      <c r="B37" s="26"/>
      <c r="C37" s="26"/>
      <c r="D37" s="26"/>
      <c r="E37" s="26" t="s">
        <v>85</v>
      </c>
      <c r="F37" s="26" t="s">
        <v>179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 t="s">
        <v>179</v>
      </c>
      <c r="S37" s="26"/>
      <c r="T37" s="26"/>
      <c r="U37" s="26"/>
      <c r="V37" s="26"/>
      <c r="W37" s="26"/>
      <c r="X37" s="26"/>
      <c r="Y37" s="26" t="s">
        <v>423</v>
      </c>
      <c r="Z37" s="26"/>
      <c r="AA37" s="26" t="s">
        <v>485</v>
      </c>
      <c r="AB37" s="26"/>
      <c r="AC37" s="26"/>
      <c r="AD37" s="26" t="s">
        <v>2045</v>
      </c>
      <c r="AE37" s="26"/>
      <c r="AF37" s="26"/>
      <c r="AG37" s="26"/>
      <c r="AH37" s="26"/>
      <c r="AI37" s="26"/>
      <c r="AJ37" s="26"/>
      <c r="AK37" s="26"/>
      <c r="AL37" s="26" t="s">
        <v>994</v>
      </c>
      <c r="AM37" s="26"/>
      <c r="AN37" s="26"/>
      <c r="AO37" s="26"/>
      <c r="AP37" s="26" t="s">
        <v>1147</v>
      </c>
      <c r="AQ37" s="26"/>
      <c r="AR37" s="26"/>
      <c r="AS37" s="26"/>
      <c r="AT37" s="26" t="s">
        <v>1461</v>
      </c>
      <c r="AU37" s="26">
        <v>581</v>
      </c>
      <c r="AV37" s="26">
        <v>525</v>
      </c>
      <c r="AW37" s="26"/>
    </row>
    <row r="38" spans="1:49" x14ac:dyDescent="0.25">
      <c r="A38" s="34" t="s">
        <v>88</v>
      </c>
      <c r="B38" s="26"/>
      <c r="C38" s="26"/>
      <c r="D38" s="26"/>
      <c r="E38" s="26" t="s">
        <v>87</v>
      </c>
      <c r="F38" s="26" t="s">
        <v>180</v>
      </c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 t="s">
        <v>180</v>
      </c>
      <c r="S38" s="26"/>
      <c r="T38" s="26"/>
      <c r="U38" s="26"/>
      <c r="V38" s="26"/>
      <c r="W38" s="26"/>
      <c r="X38" s="26"/>
      <c r="Y38" s="26" t="s">
        <v>424</v>
      </c>
      <c r="Z38" s="26"/>
      <c r="AA38" s="26" t="s">
        <v>770</v>
      </c>
      <c r="AB38" s="26"/>
      <c r="AC38" s="26"/>
      <c r="AD38" s="26" t="s">
        <v>2046</v>
      </c>
      <c r="AE38" s="26"/>
      <c r="AF38" s="26"/>
      <c r="AG38" s="26"/>
      <c r="AH38" s="26"/>
      <c r="AI38" s="26"/>
      <c r="AJ38" s="26"/>
      <c r="AK38" s="26"/>
      <c r="AL38" s="26" t="s">
        <v>995</v>
      </c>
      <c r="AM38" s="26"/>
      <c r="AN38" s="26"/>
      <c r="AO38" s="26"/>
      <c r="AP38" s="26" t="s">
        <v>1148</v>
      </c>
      <c r="AQ38" s="26"/>
      <c r="AR38" s="26"/>
      <c r="AS38" s="26"/>
      <c r="AT38" s="26" t="s">
        <v>1470</v>
      </c>
      <c r="AU38" s="26">
        <v>582</v>
      </c>
      <c r="AV38" s="26">
        <v>525</v>
      </c>
      <c r="AW38" s="26"/>
    </row>
    <row r="39" spans="1:49" x14ac:dyDescent="0.25">
      <c r="A39" s="34" t="s">
        <v>90</v>
      </c>
      <c r="B39" s="26"/>
      <c r="C39" s="26"/>
      <c r="D39" s="26"/>
      <c r="E39" s="26" t="s">
        <v>89</v>
      </c>
      <c r="F39" s="26" t="s">
        <v>181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 t="s">
        <v>181</v>
      </c>
      <c r="S39" s="26"/>
      <c r="T39" s="26"/>
      <c r="U39" s="26"/>
      <c r="V39" s="26"/>
      <c r="W39" s="26"/>
      <c r="X39" s="26"/>
      <c r="Y39" s="26" t="s">
        <v>425</v>
      </c>
      <c r="Z39" s="26"/>
      <c r="AA39" s="26" t="s">
        <v>771</v>
      </c>
      <c r="AB39" s="26"/>
      <c r="AC39" s="26"/>
      <c r="AD39" s="26" t="s">
        <v>2047</v>
      </c>
      <c r="AE39" s="26"/>
      <c r="AF39" s="26"/>
      <c r="AG39" s="26"/>
      <c r="AH39" s="26"/>
      <c r="AI39" s="26"/>
      <c r="AJ39" s="26"/>
      <c r="AK39" s="26"/>
      <c r="AL39" s="26" t="s">
        <v>996</v>
      </c>
      <c r="AM39" s="26"/>
      <c r="AN39" s="26"/>
      <c r="AO39" s="26"/>
      <c r="AP39" s="26" t="s">
        <v>1149</v>
      </c>
      <c r="AQ39" s="26"/>
      <c r="AR39" s="26"/>
      <c r="AS39" s="26"/>
      <c r="AT39" s="26" t="s">
        <v>1492</v>
      </c>
      <c r="AU39" s="26">
        <v>583</v>
      </c>
      <c r="AV39" s="26">
        <v>525</v>
      </c>
      <c r="AW39" s="26"/>
    </row>
    <row r="40" spans="1:49" x14ac:dyDescent="0.25">
      <c r="A40" s="34" t="s">
        <v>92</v>
      </c>
      <c r="B40" s="26"/>
      <c r="C40" s="26"/>
      <c r="D40" s="26"/>
      <c r="E40" s="26" t="s">
        <v>91</v>
      </c>
      <c r="F40" s="26" t="s">
        <v>182</v>
      </c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 t="s">
        <v>182</v>
      </c>
      <c r="S40" s="26"/>
      <c r="T40" s="26"/>
      <c r="U40" s="26"/>
      <c r="V40" s="26"/>
      <c r="W40" s="26"/>
      <c r="X40" s="26"/>
      <c r="Y40" s="26" t="s">
        <v>426</v>
      </c>
      <c r="Z40" s="26"/>
      <c r="AA40" s="26" t="s">
        <v>496</v>
      </c>
      <c r="AB40" s="26"/>
      <c r="AC40" s="26"/>
      <c r="AD40" s="26" t="s">
        <v>2048</v>
      </c>
      <c r="AE40" s="26"/>
      <c r="AF40" s="26"/>
      <c r="AG40" s="26"/>
      <c r="AH40" s="26"/>
      <c r="AI40" s="26"/>
      <c r="AJ40" s="26"/>
      <c r="AK40" s="26"/>
      <c r="AL40" s="26" t="s">
        <v>997</v>
      </c>
      <c r="AM40" s="26"/>
      <c r="AN40" s="26"/>
      <c r="AO40" s="26"/>
      <c r="AP40" s="26" t="s">
        <v>1150</v>
      </c>
      <c r="AQ40" s="26"/>
      <c r="AR40" s="26"/>
      <c r="AS40" s="26"/>
      <c r="AT40" s="26" t="s">
        <v>1579</v>
      </c>
      <c r="AU40" s="26">
        <v>584</v>
      </c>
      <c r="AV40" s="26">
        <v>525</v>
      </c>
      <c r="AW40" s="26"/>
    </row>
    <row r="41" spans="1:49" x14ac:dyDescent="0.25">
      <c r="A41" s="34" t="s">
        <v>94</v>
      </c>
      <c r="B41" s="26"/>
      <c r="C41" s="26"/>
      <c r="D41" s="26"/>
      <c r="E41" s="26" t="s">
        <v>93</v>
      </c>
      <c r="F41" s="26" t="s">
        <v>183</v>
      </c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 t="s">
        <v>183</v>
      </c>
      <c r="S41" s="26"/>
      <c r="T41" s="26"/>
      <c r="U41" s="26"/>
      <c r="V41" s="26"/>
      <c r="W41" s="26"/>
      <c r="X41" s="26"/>
      <c r="Y41" s="26" t="s">
        <v>427</v>
      </c>
      <c r="Z41" s="26"/>
      <c r="AA41" s="26" t="s">
        <v>498</v>
      </c>
      <c r="AB41" s="26"/>
      <c r="AC41" s="26"/>
      <c r="AD41" s="26" t="s">
        <v>2049</v>
      </c>
      <c r="AE41" s="26"/>
      <c r="AF41" s="26"/>
      <c r="AG41" s="26"/>
      <c r="AH41" s="26"/>
      <c r="AI41" s="26"/>
      <c r="AJ41" s="26"/>
      <c r="AK41" s="26"/>
      <c r="AL41" s="26" t="s">
        <v>998</v>
      </c>
      <c r="AM41" s="26"/>
      <c r="AN41" s="26"/>
      <c r="AO41" s="26"/>
      <c r="AP41" s="26" t="s">
        <v>1151</v>
      </c>
      <c r="AQ41" s="26"/>
      <c r="AR41" s="26"/>
      <c r="AS41" s="26"/>
      <c r="AT41" s="26" t="s">
        <v>1617</v>
      </c>
      <c r="AU41" s="26">
        <v>585</v>
      </c>
      <c r="AV41" s="26">
        <v>525</v>
      </c>
      <c r="AW41" s="26"/>
    </row>
    <row r="42" spans="1:49" x14ac:dyDescent="0.25">
      <c r="A42" s="34" t="s">
        <v>96</v>
      </c>
      <c r="B42" s="26"/>
      <c r="C42" s="26"/>
      <c r="D42" s="26"/>
      <c r="E42" s="26" t="s">
        <v>95</v>
      </c>
      <c r="F42" s="26" t="s">
        <v>184</v>
      </c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 t="s">
        <v>184</v>
      </c>
      <c r="S42" s="26"/>
      <c r="T42" s="26"/>
      <c r="U42" s="26"/>
      <c r="V42" s="26"/>
      <c r="W42" s="26"/>
      <c r="X42" s="26"/>
      <c r="Y42" s="26" t="s">
        <v>428</v>
      </c>
      <c r="Z42" s="26"/>
      <c r="AA42" s="26" t="s">
        <v>509</v>
      </c>
      <c r="AB42" s="26"/>
      <c r="AC42" s="26"/>
      <c r="AD42" s="26" t="s">
        <v>2050</v>
      </c>
      <c r="AE42" s="26"/>
      <c r="AF42" s="26"/>
      <c r="AG42" s="26"/>
      <c r="AH42" s="26"/>
      <c r="AI42" s="26"/>
      <c r="AJ42" s="26"/>
      <c r="AK42" s="26"/>
      <c r="AL42" s="26" t="s">
        <v>999</v>
      </c>
      <c r="AM42" s="26"/>
      <c r="AN42" s="26"/>
      <c r="AO42" s="26"/>
      <c r="AP42" s="26" t="s">
        <v>807</v>
      </c>
      <c r="AQ42" s="26"/>
      <c r="AR42" s="26"/>
      <c r="AS42" s="26"/>
      <c r="AT42" s="26" t="s">
        <v>1634</v>
      </c>
      <c r="AU42" s="26">
        <v>586</v>
      </c>
      <c r="AV42" s="26">
        <v>525</v>
      </c>
      <c r="AW42" s="26"/>
    </row>
    <row r="43" spans="1:49" x14ac:dyDescent="0.25">
      <c r="A43" s="34" t="s">
        <v>98</v>
      </c>
      <c r="B43" s="26"/>
      <c r="C43" s="26"/>
      <c r="D43" s="26"/>
      <c r="E43" s="26" t="s">
        <v>97</v>
      </c>
      <c r="F43" s="26" t="s">
        <v>185</v>
      </c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 t="s">
        <v>185</v>
      </c>
      <c r="S43" s="26"/>
      <c r="T43" s="26"/>
      <c r="U43" s="26"/>
      <c r="V43" s="26"/>
      <c r="W43" s="26"/>
      <c r="X43" s="26"/>
      <c r="Y43" s="26" t="s">
        <v>429</v>
      </c>
      <c r="Z43" s="26"/>
      <c r="AA43" s="26" t="s">
        <v>518</v>
      </c>
      <c r="AB43" s="26"/>
      <c r="AC43" s="26"/>
      <c r="AD43" s="26" t="s">
        <v>2051</v>
      </c>
      <c r="AE43" s="26"/>
      <c r="AF43" s="26"/>
      <c r="AG43" s="26"/>
      <c r="AH43" s="26"/>
      <c r="AI43" s="26"/>
      <c r="AJ43" s="26"/>
      <c r="AK43" s="26"/>
      <c r="AL43" s="26" t="s">
        <v>1000</v>
      </c>
      <c r="AM43" s="26"/>
      <c r="AN43" s="26"/>
      <c r="AO43" s="26"/>
      <c r="AP43" s="26" t="s">
        <v>1152</v>
      </c>
      <c r="AQ43" s="26"/>
      <c r="AR43" s="26"/>
      <c r="AS43" s="26"/>
      <c r="AT43" s="26" t="s">
        <v>1677</v>
      </c>
      <c r="AU43" s="26">
        <v>587</v>
      </c>
      <c r="AV43" s="26">
        <v>525</v>
      </c>
      <c r="AW43" s="26"/>
    </row>
    <row r="44" spans="1:49" x14ac:dyDescent="0.25">
      <c r="A44" s="34" t="s">
        <v>100</v>
      </c>
      <c r="B44" s="26"/>
      <c r="C44" s="26"/>
      <c r="D44" s="26"/>
      <c r="E44" s="26" t="s">
        <v>99</v>
      </c>
      <c r="F44" s="26" t="s">
        <v>186</v>
      </c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 t="s">
        <v>186</v>
      </c>
      <c r="S44" s="26"/>
      <c r="T44" s="26"/>
      <c r="U44" s="26"/>
      <c r="V44" s="26"/>
      <c r="W44" s="26"/>
      <c r="X44" s="26"/>
      <c r="Y44" s="26" t="s">
        <v>430</v>
      </c>
      <c r="Z44" s="26"/>
      <c r="AA44" s="26" t="s">
        <v>519</v>
      </c>
      <c r="AB44" s="26"/>
      <c r="AC44" s="26"/>
      <c r="AD44" s="26" t="s">
        <v>2052</v>
      </c>
      <c r="AE44" s="26"/>
      <c r="AF44" s="26"/>
      <c r="AG44" s="26"/>
      <c r="AH44" s="26"/>
      <c r="AI44" s="26"/>
      <c r="AJ44" s="26"/>
      <c r="AK44" s="26"/>
      <c r="AL44" s="26" t="s">
        <v>1001</v>
      </c>
      <c r="AM44" s="26"/>
      <c r="AN44" s="26"/>
      <c r="AO44" s="26"/>
      <c r="AP44" s="26" t="s">
        <v>1153</v>
      </c>
      <c r="AQ44" s="26"/>
      <c r="AR44" s="26"/>
      <c r="AS44" s="26"/>
      <c r="AT44" s="26" t="s">
        <v>1688</v>
      </c>
      <c r="AU44" s="26">
        <v>588</v>
      </c>
      <c r="AV44" s="26">
        <v>525</v>
      </c>
      <c r="AW44" s="26"/>
    </row>
    <row r="45" spans="1:49" x14ac:dyDescent="0.25">
      <c r="A45" s="34" t="s">
        <v>102</v>
      </c>
      <c r="B45" s="26"/>
      <c r="C45" s="26"/>
      <c r="D45" s="26"/>
      <c r="E45" s="26" t="s">
        <v>101</v>
      </c>
      <c r="F45" s="26" t="s">
        <v>187</v>
      </c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 t="s">
        <v>187</v>
      </c>
      <c r="S45" s="26"/>
      <c r="T45" s="26"/>
      <c r="U45" s="26"/>
      <c r="V45" s="26"/>
      <c r="W45" s="26"/>
      <c r="X45" s="26"/>
      <c r="Y45" s="26" t="s">
        <v>431</v>
      </c>
      <c r="Z45" s="26"/>
      <c r="AA45" s="26" t="s">
        <v>540</v>
      </c>
      <c r="AB45" s="26"/>
      <c r="AC45" s="26"/>
      <c r="AD45" s="26" t="s">
        <v>2053</v>
      </c>
      <c r="AE45" s="26"/>
      <c r="AF45" s="26"/>
      <c r="AG45" s="26"/>
      <c r="AH45" s="26"/>
      <c r="AI45" s="26"/>
      <c r="AJ45" s="26"/>
      <c r="AK45" s="26"/>
      <c r="AL45" s="26" t="s">
        <v>1002</v>
      </c>
      <c r="AM45" s="26"/>
      <c r="AN45" s="26"/>
      <c r="AO45" s="26"/>
      <c r="AP45" s="26" t="s">
        <v>1154</v>
      </c>
      <c r="AQ45" s="26"/>
      <c r="AR45" s="26"/>
      <c r="AS45" s="26"/>
      <c r="AT45" s="26" t="s">
        <v>1716</v>
      </c>
      <c r="AU45" s="26">
        <v>589</v>
      </c>
      <c r="AV45" s="26">
        <v>525</v>
      </c>
      <c r="AW45" s="26"/>
    </row>
    <row r="46" spans="1:49" x14ac:dyDescent="0.25">
      <c r="A46" s="34" t="s">
        <v>104</v>
      </c>
      <c r="B46" s="26"/>
      <c r="C46" s="26"/>
      <c r="D46" s="26"/>
      <c r="E46" s="26" t="s">
        <v>103</v>
      </c>
      <c r="F46" s="26" t="s">
        <v>188</v>
      </c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 t="s">
        <v>188</v>
      </c>
      <c r="S46" s="26"/>
      <c r="T46" s="26"/>
      <c r="U46" s="26"/>
      <c r="V46" s="26"/>
      <c r="W46" s="26"/>
      <c r="X46" s="26"/>
      <c r="Y46" s="26" t="s">
        <v>432</v>
      </c>
      <c r="Z46" s="26"/>
      <c r="AA46" s="26" t="s">
        <v>549</v>
      </c>
      <c r="AB46" s="26"/>
      <c r="AC46" s="26"/>
      <c r="AD46" s="26" t="s">
        <v>2054</v>
      </c>
      <c r="AE46" s="26"/>
      <c r="AF46" s="26"/>
      <c r="AG46" s="26"/>
      <c r="AH46" s="26"/>
      <c r="AI46" s="26"/>
      <c r="AJ46" s="26"/>
      <c r="AK46" s="26"/>
      <c r="AL46" s="26" t="s">
        <v>1003</v>
      </c>
      <c r="AM46" s="26"/>
      <c r="AN46" s="26"/>
      <c r="AO46" s="26"/>
      <c r="AP46" s="26" t="s">
        <v>1155</v>
      </c>
      <c r="AQ46" s="26"/>
      <c r="AR46" s="26"/>
      <c r="AS46" s="26"/>
      <c r="AT46" s="26" t="s">
        <v>1740</v>
      </c>
      <c r="AU46" s="26">
        <v>590</v>
      </c>
      <c r="AV46" s="26">
        <v>525</v>
      </c>
      <c r="AW46" s="26"/>
    </row>
    <row r="47" spans="1:49" x14ac:dyDescent="0.25">
      <c r="A47" s="34" t="s">
        <v>106</v>
      </c>
      <c r="B47" s="26"/>
      <c r="C47" s="26"/>
      <c r="D47" s="26"/>
      <c r="E47" s="26" t="s">
        <v>105</v>
      </c>
      <c r="F47" s="26" t="s">
        <v>189</v>
      </c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 t="s">
        <v>189</v>
      </c>
      <c r="S47" s="26"/>
      <c r="T47" s="26"/>
      <c r="U47" s="26"/>
      <c r="V47" s="26"/>
      <c r="W47" s="26"/>
      <c r="X47" s="26"/>
      <c r="Y47" s="26" t="s">
        <v>433</v>
      </c>
      <c r="Z47" s="26"/>
      <c r="AA47" s="26" t="s">
        <v>552</v>
      </c>
      <c r="AB47" s="26"/>
      <c r="AC47" s="26"/>
      <c r="AD47" s="26" t="s">
        <v>2055</v>
      </c>
      <c r="AE47" s="26"/>
      <c r="AF47" s="26"/>
      <c r="AG47" s="26"/>
      <c r="AH47" s="26"/>
      <c r="AI47" s="26"/>
      <c r="AJ47" s="26"/>
      <c r="AK47" s="26"/>
      <c r="AL47" s="26" t="s">
        <v>1004</v>
      </c>
      <c r="AM47" s="26"/>
      <c r="AN47" s="26"/>
      <c r="AO47" s="26"/>
      <c r="AP47" s="26" t="s">
        <v>1156</v>
      </c>
      <c r="AQ47" s="26"/>
      <c r="AR47" s="26"/>
      <c r="AS47" s="26"/>
      <c r="AT47" s="26" t="s">
        <v>1748</v>
      </c>
      <c r="AU47" s="26">
        <v>591</v>
      </c>
      <c r="AV47" s="26">
        <v>525</v>
      </c>
      <c r="AW47" s="26"/>
    </row>
    <row r="48" spans="1:49" x14ac:dyDescent="0.25">
      <c r="A48" s="34" t="s">
        <v>108</v>
      </c>
      <c r="B48" s="26"/>
      <c r="C48" s="26"/>
      <c r="D48" s="26"/>
      <c r="E48" s="26" t="s">
        <v>107</v>
      </c>
      <c r="F48" s="26" t="s">
        <v>190</v>
      </c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 t="s">
        <v>190</v>
      </c>
      <c r="S48" s="26"/>
      <c r="T48" s="26"/>
      <c r="U48" s="26"/>
      <c r="V48" s="26"/>
      <c r="W48" s="26"/>
      <c r="X48" s="26"/>
      <c r="Y48" s="26" t="s">
        <v>434</v>
      </c>
      <c r="Z48" s="26"/>
      <c r="AA48" s="26" t="s">
        <v>559</v>
      </c>
      <c r="AB48" s="26"/>
      <c r="AC48" s="26"/>
      <c r="AD48" s="26" t="s">
        <v>2056</v>
      </c>
      <c r="AE48" s="26"/>
      <c r="AF48" s="26"/>
      <c r="AG48" s="26"/>
      <c r="AH48" s="26"/>
      <c r="AI48" s="26"/>
      <c r="AJ48" s="26"/>
      <c r="AK48" s="26"/>
      <c r="AL48" s="26" t="s">
        <v>1005</v>
      </c>
      <c r="AM48" s="26"/>
      <c r="AN48" s="26"/>
      <c r="AO48" s="26"/>
      <c r="AP48" s="26" t="s">
        <v>1157</v>
      </c>
      <c r="AQ48" s="26"/>
      <c r="AR48" s="26"/>
      <c r="AS48" s="26"/>
      <c r="AT48" s="26" t="s">
        <v>1787</v>
      </c>
      <c r="AU48" s="26">
        <v>592</v>
      </c>
      <c r="AV48" s="26">
        <v>525</v>
      </c>
      <c r="AW48" s="26"/>
    </row>
    <row r="49" spans="1:49" x14ac:dyDescent="0.25">
      <c r="A49" s="34" t="s">
        <v>110</v>
      </c>
      <c r="B49" s="26"/>
      <c r="C49" s="26"/>
      <c r="D49" s="26"/>
      <c r="E49" s="26" t="s">
        <v>109</v>
      </c>
      <c r="F49" s="26" t="s">
        <v>191</v>
      </c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 t="s">
        <v>191</v>
      </c>
      <c r="S49" s="26"/>
      <c r="T49" s="26"/>
      <c r="U49" s="26"/>
      <c r="V49" s="26"/>
      <c r="W49" s="26"/>
      <c r="X49" s="26"/>
      <c r="Y49" s="26" t="s">
        <v>435</v>
      </c>
      <c r="Z49" s="26"/>
      <c r="AA49" s="26" t="s">
        <v>563</v>
      </c>
      <c r="AB49" s="26"/>
      <c r="AC49" s="26"/>
      <c r="AD49" s="26" t="s">
        <v>2057</v>
      </c>
      <c r="AE49" s="26"/>
      <c r="AF49" s="26"/>
      <c r="AG49" s="26"/>
      <c r="AH49" s="26"/>
      <c r="AI49" s="26"/>
      <c r="AJ49" s="26"/>
      <c r="AK49" s="26"/>
      <c r="AL49" s="26" t="s">
        <v>1006</v>
      </c>
      <c r="AM49" s="26"/>
      <c r="AN49" s="26"/>
      <c r="AO49" s="26"/>
      <c r="AP49" s="26" t="s">
        <v>1158</v>
      </c>
      <c r="AQ49" s="26"/>
      <c r="AR49" s="26"/>
      <c r="AS49" s="26"/>
      <c r="AT49" s="26" t="s">
        <v>1790</v>
      </c>
      <c r="AU49" s="26">
        <v>593</v>
      </c>
      <c r="AV49" s="26">
        <v>525</v>
      </c>
      <c r="AW49" s="26"/>
    </row>
    <row r="50" spans="1:49" x14ac:dyDescent="0.25">
      <c r="A50" s="34" t="s">
        <v>112</v>
      </c>
      <c r="B50" s="26"/>
      <c r="C50" s="26"/>
      <c r="D50" s="26"/>
      <c r="E50" s="26" t="s">
        <v>111</v>
      </c>
      <c r="F50" s="26" t="s">
        <v>192</v>
      </c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 t="s">
        <v>192</v>
      </c>
      <c r="S50" s="26"/>
      <c r="T50" s="26"/>
      <c r="U50" s="26"/>
      <c r="V50" s="26"/>
      <c r="W50" s="26"/>
      <c r="X50" s="26"/>
      <c r="Y50" s="26" t="s">
        <v>436</v>
      </c>
      <c r="Z50" s="26"/>
      <c r="AA50" s="26" t="s">
        <v>564</v>
      </c>
      <c r="AB50" s="26"/>
      <c r="AC50" s="26"/>
      <c r="AD50" s="26" t="s">
        <v>2058</v>
      </c>
      <c r="AE50" s="26"/>
      <c r="AF50" s="26"/>
      <c r="AG50" s="26"/>
      <c r="AH50" s="26"/>
      <c r="AI50" s="26"/>
      <c r="AJ50" s="26"/>
      <c r="AK50" s="26"/>
      <c r="AL50" s="26" t="s">
        <v>1007</v>
      </c>
      <c r="AM50" s="26"/>
      <c r="AN50" s="26"/>
      <c r="AO50" s="26"/>
      <c r="AP50" s="26" t="s">
        <v>1159</v>
      </c>
      <c r="AQ50" s="26"/>
      <c r="AR50" s="26"/>
      <c r="AS50" s="26"/>
      <c r="AT50" s="26" t="s">
        <v>1797</v>
      </c>
      <c r="AU50" s="26">
        <v>594</v>
      </c>
      <c r="AV50" s="26">
        <v>525</v>
      </c>
      <c r="AW50" s="26"/>
    </row>
    <row r="51" spans="1:49" x14ac:dyDescent="0.25">
      <c r="A51" s="34" t="s">
        <v>114</v>
      </c>
      <c r="B51" s="26"/>
      <c r="C51" s="26"/>
      <c r="D51" s="26"/>
      <c r="E51" s="26" t="s">
        <v>113</v>
      </c>
      <c r="F51" s="26" t="s">
        <v>193</v>
      </c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 t="s">
        <v>193</v>
      </c>
      <c r="S51" s="26"/>
      <c r="T51" s="26"/>
      <c r="U51" s="26"/>
      <c r="V51" s="26"/>
      <c r="W51" s="26"/>
      <c r="X51" s="26"/>
      <c r="Y51" s="26" t="s">
        <v>437</v>
      </c>
      <c r="Z51" s="26"/>
      <c r="AA51" s="26" t="s">
        <v>565</v>
      </c>
      <c r="AB51" s="26"/>
      <c r="AC51" s="26"/>
      <c r="AD51" s="26" t="s">
        <v>2059</v>
      </c>
      <c r="AE51" s="26"/>
      <c r="AF51" s="26"/>
      <c r="AG51" s="26"/>
      <c r="AH51" s="26"/>
      <c r="AI51" s="26"/>
      <c r="AJ51" s="26"/>
      <c r="AK51" s="26"/>
      <c r="AL51" s="26" t="s">
        <v>1008</v>
      </c>
      <c r="AM51" s="26"/>
      <c r="AN51" s="26"/>
      <c r="AO51" s="26"/>
      <c r="AP51" s="26" t="s">
        <v>1160</v>
      </c>
      <c r="AQ51" s="26"/>
      <c r="AR51" s="26"/>
      <c r="AS51" s="26"/>
      <c r="AT51" s="26" t="s">
        <v>1841</v>
      </c>
      <c r="AU51" s="26">
        <v>595</v>
      </c>
      <c r="AV51" s="26">
        <v>525</v>
      </c>
      <c r="AW51" s="26"/>
    </row>
    <row r="52" spans="1:49" x14ac:dyDescent="0.25">
      <c r="A52" s="34" t="s">
        <v>115</v>
      </c>
      <c r="B52" s="26"/>
      <c r="C52" s="26"/>
      <c r="D52" s="26"/>
      <c r="E52" s="26"/>
      <c r="F52" s="26" t="s">
        <v>194</v>
      </c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 t="s">
        <v>194</v>
      </c>
      <c r="S52" s="26"/>
      <c r="T52" s="26"/>
      <c r="U52" s="26"/>
      <c r="V52" s="26"/>
      <c r="W52" s="26"/>
      <c r="X52" s="26"/>
      <c r="Y52" s="26" t="s">
        <v>438</v>
      </c>
      <c r="Z52" s="26"/>
      <c r="AA52" s="26" t="s">
        <v>571</v>
      </c>
      <c r="AB52" s="26"/>
      <c r="AC52" s="26"/>
      <c r="AD52" s="26" t="s">
        <v>2060</v>
      </c>
      <c r="AE52" s="26"/>
      <c r="AF52" s="26"/>
      <c r="AG52" s="26"/>
      <c r="AH52" s="26"/>
      <c r="AI52" s="26"/>
      <c r="AJ52" s="26"/>
      <c r="AK52" s="26"/>
      <c r="AL52" s="26" t="s">
        <v>1009</v>
      </c>
      <c r="AM52" s="26"/>
      <c r="AN52" s="26"/>
      <c r="AO52" s="26"/>
      <c r="AP52" s="26" t="s">
        <v>1161</v>
      </c>
      <c r="AQ52" s="26"/>
      <c r="AR52" s="26"/>
      <c r="AS52" s="26"/>
      <c r="AT52" s="26" t="s">
        <v>1844</v>
      </c>
      <c r="AU52" s="26">
        <v>596</v>
      </c>
      <c r="AV52" s="26">
        <v>525</v>
      </c>
      <c r="AW52" s="26"/>
    </row>
    <row r="53" spans="1:49" x14ac:dyDescent="0.25">
      <c r="A53" s="34" t="s">
        <v>116</v>
      </c>
      <c r="B53" s="26"/>
      <c r="C53" s="26"/>
      <c r="D53" s="26"/>
      <c r="E53" s="26"/>
      <c r="F53" s="26" t="s">
        <v>195</v>
      </c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 t="s">
        <v>195</v>
      </c>
      <c r="S53" s="26"/>
      <c r="T53" s="26"/>
      <c r="U53" s="26"/>
      <c r="V53" s="26"/>
      <c r="W53" s="26"/>
      <c r="X53" s="26"/>
      <c r="Y53" s="26" t="s">
        <v>439</v>
      </c>
      <c r="Z53" s="26"/>
      <c r="AA53" s="26" t="s">
        <v>575</v>
      </c>
      <c r="AB53" s="26"/>
      <c r="AC53" s="26"/>
      <c r="AD53" s="26" t="s">
        <v>2061</v>
      </c>
      <c r="AE53" s="26"/>
      <c r="AF53" s="26"/>
      <c r="AG53" s="26"/>
      <c r="AH53" s="26"/>
      <c r="AI53" s="26"/>
      <c r="AJ53" s="26"/>
      <c r="AK53" s="26"/>
      <c r="AL53" s="26" t="s">
        <v>1010</v>
      </c>
      <c r="AM53" s="26"/>
      <c r="AN53" s="26"/>
      <c r="AO53" s="26"/>
      <c r="AP53" s="26" t="s">
        <v>1162</v>
      </c>
      <c r="AQ53" s="26"/>
      <c r="AR53" s="26"/>
      <c r="AS53" s="26"/>
      <c r="AT53" s="26" t="s">
        <v>1860</v>
      </c>
      <c r="AU53" s="26">
        <v>597</v>
      </c>
      <c r="AV53" s="26">
        <v>525</v>
      </c>
      <c r="AW53" s="26"/>
    </row>
    <row r="54" spans="1:49" x14ac:dyDescent="0.25">
      <c r="A54" s="34" t="s">
        <v>117</v>
      </c>
      <c r="B54" s="26"/>
      <c r="C54" s="26"/>
      <c r="D54" s="26"/>
      <c r="E54" s="26"/>
      <c r="F54" s="26" t="s">
        <v>196</v>
      </c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 t="s">
        <v>196</v>
      </c>
      <c r="S54" s="26"/>
      <c r="T54" s="26"/>
      <c r="U54" s="26"/>
      <c r="V54" s="26"/>
      <c r="W54" s="26"/>
      <c r="X54" s="26"/>
      <c r="Y54" s="26" t="s">
        <v>440</v>
      </c>
      <c r="Z54" s="26"/>
      <c r="AA54" s="26" t="s">
        <v>576</v>
      </c>
      <c r="AB54" s="26"/>
      <c r="AC54" s="26"/>
      <c r="AD54" s="26" t="s">
        <v>2062</v>
      </c>
      <c r="AE54" s="26"/>
      <c r="AF54" s="26"/>
      <c r="AG54" s="26"/>
      <c r="AH54" s="26"/>
      <c r="AI54" s="26"/>
      <c r="AJ54" s="26"/>
      <c r="AK54" s="26"/>
      <c r="AL54" s="26" t="s">
        <v>1011</v>
      </c>
      <c r="AM54" s="26"/>
      <c r="AN54" s="26"/>
      <c r="AO54" s="26"/>
      <c r="AP54" s="26" t="s">
        <v>1163</v>
      </c>
      <c r="AQ54" s="26"/>
      <c r="AR54" s="26"/>
      <c r="AS54" s="26"/>
      <c r="AT54" s="26" t="s">
        <v>1874</v>
      </c>
      <c r="AU54" s="26">
        <v>598</v>
      </c>
      <c r="AV54" s="26">
        <v>525</v>
      </c>
      <c r="AW54" s="26"/>
    </row>
    <row r="55" spans="1:49" x14ac:dyDescent="0.25">
      <c r="A55" s="34" t="s">
        <v>118</v>
      </c>
      <c r="B55" s="26"/>
      <c r="C55" s="26"/>
      <c r="D55" s="26"/>
      <c r="E55" s="26"/>
      <c r="F55" s="26" t="s">
        <v>197</v>
      </c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 t="s">
        <v>197</v>
      </c>
      <c r="S55" s="26"/>
      <c r="T55" s="26"/>
      <c r="U55" s="26"/>
      <c r="V55" s="26"/>
      <c r="W55" s="26"/>
      <c r="X55" s="26"/>
      <c r="Y55" s="26" t="s">
        <v>441</v>
      </c>
      <c r="Z55" s="26"/>
      <c r="AA55" s="26" t="s">
        <v>578</v>
      </c>
      <c r="AB55" s="26"/>
      <c r="AC55" s="26"/>
      <c r="AD55" s="26" t="s">
        <v>2063</v>
      </c>
      <c r="AE55" s="26"/>
      <c r="AF55" s="26"/>
      <c r="AG55" s="26"/>
      <c r="AH55" s="26"/>
      <c r="AI55" s="26"/>
      <c r="AJ55" s="26"/>
      <c r="AK55" s="26"/>
      <c r="AL55" s="26" t="s">
        <v>1012</v>
      </c>
      <c r="AM55" s="26"/>
      <c r="AN55" s="26"/>
      <c r="AO55" s="26"/>
      <c r="AP55" s="26" t="s">
        <v>1164</v>
      </c>
      <c r="AQ55" s="26"/>
      <c r="AR55" s="26"/>
      <c r="AS55" s="26"/>
      <c r="AT55" s="26" t="s">
        <v>1881</v>
      </c>
      <c r="AU55" s="26">
        <v>599</v>
      </c>
      <c r="AV55" s="26">
        <v>525</v>
      </c>
      <c r="AW55" s="26"/>
    </row>
    <row r="56" spans="1:49" x14ac:dyDescent="0.25">
      <c r="A56" s="34" t="s">
        <v>119</v>
      </c>
      <c r="B56" s="26"/>
      <c r="C56" s="26"/>
      <c r="D56" s="26"/>
      <c r="E56" s="26"/>
      <c r="F56" s="26" t="s">
        <v>198</v>
      </c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 t="s">
        <v>198</v>
      </c>
      <c r="S56" s="26"/>
      <c r="T56" s="26"/>
      <c r="U56" s="26"/>
      <c r="V56" s="26"/>
      <c r="W56" s="26"/>
      <c r="X56" s="26"/>
      <c r="Y56" s="26" t="s">
        <v>442</v>
      </c>
      <c r="Z56" s="26"/>
      <c r="AA56" s="26" t="s">
        <v>581</v>
      </c>
      <c r="AB56" s="26"/>
      <c r="AC56" s="26"/>
      <c r="AD56" s="26" t="s">
        <v>2064</v>
      </c>
      <c r="AE56" s="26"/>
      <c r="AF56" s="26"/>
      <c r="AG56" s="26"/>
      <c r="AH56" s="26"/>
      <c r="AI56" s="26"/>
      <c r="AJ56" s="26"/>
      <c r="AK56" s="26"/>
      <c r="AL56" s="26" t="s">
        <v>1013</v>
      </c>
      <c r="AM56" s="26"/>
      <c r="AN56" s="26"/>
      <c r="AO56" s="26"/>
      <c r="AP56" s="26" t="s">
        <v>1165</v>
      </c>
      <c r="AQ56" s="26"/>
      <c r="AR56" s="26"/>
      <c r="AS56" s="26"/>
      <c r="AT56" s="26" t="s">
        <v>1894</v>
      </c>
      <c r="AU56" s="26">
        <v>600</v>
      </c>
      <c r="AV56" s="26">
        <v>525</v>
      </c>
      <c r="AW56" s="26"/>
    </row>
    <row r="57" spans="1:49" x14ac:dyDescent="0.25">
      <c r="A57" s="34" t="s">
        <v>120</v>
      </c>
      <c r="B57" s="26"/>
      <c r="C57" s="26"/>
      <c r="D57" s="26"/>
      <c r="E57" s="26"/>
      <c r="F57" s="26" t="s">
        <v>199</v>
      </c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 t="s">
        <v>199</v>
      </c>
      <c r="S57" s="26"/>
      <c r="T57" s="26"/>
      <c r="U57" s="26"/>
      <c r="V57" s="26"/>
      <c r="W57" s="26"/>
      <c r="X57" s="26"/>
      <c r="Y57" s="26" t="s">
        <v>443</v>
      </c>
      <c r="Z57" s="26"/>
      <c r="AA57" s="26" t="s">
        <v>582</v>
      </c>
      <c r="AB57" s="26"/>
      <c r="AC57" s="26"/>
      <c r="AD57" s="26" t="s">
        <v>2065</v>
      </c>
      <c r="AE57" s="26"/>
      <c r="AF57" s="26"/>
      <c r="AG57" s="26"/>
      <c r="AH57" s="26"/>
      <c r="AI57" s="26"/>
      <c r="AJ57" s="26"/>
      <c r="AK57" s="26"/>
      <c r="AL57" s="26" t="s">
        <v>1014</v>
      </c>
      <c r="AM57" s="26"/>
      <c r="AN57" s="26"/>
      <c r="AO57" s="26"/>
      <c r="AP57" s="26" t="s">
        <v>1166</v>
      </c>
      <c r="AQ57" s="26"/>
      <c r="AR57" s="26"/>
      <c r="AS57" s="26"/>
      <c r="AT57" s="26" t="s">
        <v>1172</v>
      </c>
      <c r="AU57" s="26">
        <v>601</v>
      </c>
      <c r="AV57" s="26">
        <v>526</v>
      </c>
      <c r="AW57" s="26"/>
    </row>
    <row r="58" spans="1:49" x14ac:dyDescent="0.25">
      <c r="A58" s="26"/>
      <c r="B58" s="26"/>
      <c r="C58" s="26"/>
      <c r="D58" s="26"/>
      <c r="E58" s="26"/>
      <c r="F58" s="26" t="s">
        <v>200</v>
      </c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 t="s">
        <v>200</v>
      </c>
      <c r="S58" s="26"/>
      <c r="T58" s="26"/>
      <c r="U58" s="26"/>
      <c r="V58" s="26"/>
      <c r="W58" s="26"/>
      <c r="X58" s="26"/>
      <c r="Y58" s="26" t="s">
        <v>444</v>
      </c>
      <c r="Z58" s="26"/>
      <c r="AA58" s="26" t="s">
        <v>583</v>
      </c>
      <c r="AB58" s="26"/>
      <c r="AC58" s="26"/>
      <c r="AD58" s="26" t="s">
        <v>2066</v>
      </c>
      <c r="AE58" s="26"/>
      <c r="AF58" s="26"/>
      <c r="AG58" s="26"/>
      <c r="AH58" s="26"/>
      <c r="AI58" s="26"/>
      <c r="AJ58" s="26"/>
      <c r="AK58" s="26"/>
      <c r="AL58" s="26" t="s">
        <v>1015</v>
      </c>
      <c r="AM58" s="26"/>
      <c r="AN58" s="26"/>
      <c r="AO58" s="26"/>
      <c r="AP58" s="26" t="s">
        <v>1167</v>
      </c>
      <c r="AQ58" s="26"/>
      <c r="AR58" s="26"/>
      <c r="AS58" s="26"/>
      <c r="AT58" s="26" t="s">
        <v>1173</v>
      </c>
      <c r="AU58" s="26">
        <v>602</v>
      </c>
      <c r="AV58" s="26">
        <v>526</v>
      </c>
      <c r="AW58" s="26"/>
    </row>
    <row r="59" spans="1:49" x14ac:dyDescent="0.25">
      <c r="A59" s="26"/>
      <c r="B59" s="26"/>
      <c r="C59" s="26"/>
      <c r="D59" s="26"/>
      <c r="E59" s="26"/>
      <c r="F59" s="26" t="s">
        <v>201</v>
      </c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 t="s">
        <v>201</v>
      </c>
      <c r="S59" s="26"/>
      <c r="T59" s="26"/>
      <c r="U59" s="26"/>
      <c r="V59" s="26"/>
      <c r="W59" s="26"/>
      <c r="X59" s="26"/>
      <c r="Y59" s="26" t="s">
        <v>445</v>
      </c>
      <c r="Z59" s="26"/>
      <c r="AA59" s="26" t="s">
        <v>584</v>
      </c>
      <c r="AB59" s="26"/>
      <c r="AC59" s="26"/>
      <c r="AD59" s="26" t="s">
        <v>2067</v>
      </c>
      <c r="AE59" s="26"/>
      <c r="AF59" s="26"/>
      <c r="AG59" s="26"/>
      <c r="AH59" s="26"/>
      <c r="AI59" s="26"/>
      <c r="AJ59" s="26"/>
      <c r="AK59" s="26"/>
      <c r="AL59" s="26" t="s">
        <v>1016</v>
      </c>
      <c r="AM59" s="26"/>
      <c r="AN59" s="26"/>
      <c r="AO59" s="26"/>
      <c r="AP59" s="26" t="s">
        <v>1168</v>
      </c>
      <c r="AQ59" s="26"/>
      <c r="AR59" s="26"/>
      <c r="AS59" s="26"/>
      <c r="AT59" s="26" t="s">
        <v>1174</v>
      </c>
      <c r="AU59" s="26">
        <v>603</v>
      </c>
      <c r="AV59" s="26">
        <v>526</v>
      </c>
      <c r="AW59" s="26"/>
    </row>
    <row r="60" spans="1:49" x14ac:dyDescent="0.25">
      <c r="A60" s="26"/>
      <c r="B60" s="26"/>
      <c r="C60" s="26"/>
      <c r="D60" s="26"/>
      <c r="E60" s="26"/>
      <c r="F60" s="26" t="s">
        <v>202</v>
      </c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 t="s">
        <v>202</v>
      </c>
      <c r="S60" s="26"/>
      <c r="T60" s="26"/>
      <c r="U60" s="26"/>
      <c r="V60" s="26"/>
      <c r="W60" s="26"/>
      <c r="X60" s="26"/>
      <c r="Y60" s="26" t="s">
        <v>446</v>
      </c>
      <c r="Z60" s="26"/>
      <c r="AA60" s="26" t="s">
        <v>590</v>
      </c>
      <c r="AB60" s="26"/>
      <c r="AC60" s="26"/>
      <c r="AD60" s="26" t="s">
        <v>2068</v>
      </c>
      <c r="AE60" s="26"/>
      <c r="AF60" s="26"/>
      <c r="AG60" s="26"/>
      <c r="AH60" s="26"/>
      <c r="AI60" s="26"/>
      <c r="AJ60" s="26"/>
      <c r="AK60" s="26"/>
      <c r="AL60" s="26" t="s">
        <v>204</v>
      </c>
      <c r="AM60" s="26"/>
      <c r="AN60" s="26"/>
      <c r="AO60" s="26"/>
      <c r="AP60" s="26" t="s">
        <v>1169</v>
      </c>
      <c r="AQ60" s="26"/>
      <c r="AR60" s="26"/>
      <c r="AS60" s="26"/>
      <c r="AT60" s="26" t="s">
        <v>1175</v>
      </c>
      <c r="AU60" s="26">
        <v>604</v>
      </c>
      <c r="AV60" s="26">
        <v>526</v>
      </c>
      <c r="AW60" s="26"/>
    </row>
    <row r="61" spans="1:49" x14ac:dyDescent="0.25">
      <c r="A61" s="26"/>
      <c r="B61" s="26"/>
      <c r="C61" s="26"/>
      <c r="D61" s="26"/>
      <c r="E61" s="26"/>
      <c r="F61" s="26" t="s">
        <v>203</v>
      </c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 t="s">
        <v>203</v>
      </c>
      <c r="S61" s="26"/>
      <c r="T61" s="26"/>
      <c r="U61" s="26"/>
      <c r="V61" s="26"/>
      <c r="W61" s="26"/>
      <c r="X61" s="26"/>
      <c r="Y61" s="26" t="s">
        <v>447</v>
      </c>
      <c r="Z61" s="26"/>
      <c r="AA61" s="26" t="s">
        <v>591</v>
      </c>
      <c r="AB61" s="26"/>
      <c r="AC61" s="26"/>
      <c r="AD61" s="26" t="s">
        <v>2069</v>
      </c>
      <c r="AE61" s="26"/>
      <c r="AF61" s="26"/>
      <c r="AG61" s="26"/>
      <c r="AH61" s="26"/>
      <c r="AI61" s="26"/>
      <c r="AJ61" s="26"/>
      <c r="AK61" s="26"/>
      <c r="AL61" s="26" t="s">
        <v>207</v>
      </c>
      <c r="AM61" s="26"/>
      <c r="AN61" s="26"/>
      <c r="AO61" s="26"/>
      <c r="AP61" s="26" t="s">
        <v>1170</v>
      </c>
      <c r="AQ61" s="26"/>
      <c r="AR61" s="26"/>
      <c r="AS61" s="26"/>
      <c r="AT61" s="26" t="s">
        <v>1176</v>
      </c>
      <c r="AU61" s="26">
        <v>605</v>
      </c>
      <c r="AV61" s="26">
        <v>526</v>
      </c>
      <c r="AW61" s="26"/>
    </row>
    <row r="62" spans="1:49" x14ac:dyDescent="0.25">
      <c r="A62" s="26"/>
      <c r="B62" s="26"/>
      <c r="C62" s="26"/>
      <c r="D62" s="26"/>
      <c r="E62" s="26"/>
      <c r="F62" s="26" t="s">
        <v>204</v>
      </c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 t="s">
        <v>204</v>
      </c>
      <c r="S62" s="26"/>
      <c r="T62" s="26"/>
      <c r="U62" s="26"/>
      <c r="V62" s="26"/>
      <c r="W62" s="26"/>
      <c r="X62" s="26"/>
      <c r="Y62" s="26" t="s">
        <v>448</v>
      </c>
      <c r="Z62" s="26"/>
      <c r="AA62" s="26" t="s">
        <v>592</v>
      </c>
      <c r="AB62" s="26"/>
      <c r="AC62" s="26"/>
      <c r="AD62" s="26" t="s">
        <v>2070</v>
      </c>
      <c r="AE62" s="26"/>
      <c r="AF62" s="26"/>
      <c r="AG62" s="26"/>
      <c r="AH62" s="26"/>
      <c r="AI62" s="26"/>
      <c r="AJ62" s="26"/>
      <c r="AK62" s="26"/>
      <c r="AL62" s="26" t="s">
        <v>1017</v>
      </c>
      <c r="AM62" s="26"/>
      <c r="AN62" s="26"/>
      <c r="AO62" s="26"/>
      <c r="AP62" s="26" t="s">
        <v>1171</v>
      </c>
      <c r="AQ62" s="26"/>
      <c r="AR62" s="26"/>
      <c r="AS62" s="26"/>
      <c r="AT62" s="26" t="s">
        <v>1177</v>
      </c>
      <c r="AU62" s="26">
        <v>606</v>
      </c>
      <c r="AV62" s="26">
        <v>526</v>
      </c>
      <c r="AW62" s="26"/>
    </row>
    <row r="63" spans="1:49" x14ac:dyDescent="0.25">
      <c r="A63" s="26"/>
      <c r="B63" s="26"/>
      <c r="C63" s="26"/>
      <c r="D63" s="26"/>
      <c r="E63" s="26"/>
      <c r="F63" s="26" t="s">
        <v>205</v>
      </c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 t="s">
        <v>205</v>
      </c>
      <c r="S63" s="26"/>
      <c r="T63" s="26"/>
      <c r="U63" s="26"/>
      <c r="V63" s="26"/>
      <c r="W63" s="26"/>
      <c r="X63" s="26"/>
      <c r="Y63" s="26" t="s">
        <v>449</v>
      </c>
      <c r="Z63" s="26"/>
      <c r="AA63" s="26" t="s">
        <v>593</v>
      </c>
      <c r="AB63" s="26"/>
      <c r="AC63" s="26"/>
      <c r="AD63" s="26" t="s">
        <v>2071</v>
      </c>
      <c r="AE63" s="26"/>
      <c r="AF63" s="26"/>
      <c r="AG63" s="26"/>
      <c r="AH63" s="26"/>
      <c r="AI63" s="26"/>
      <c r="AJ63" s="26"/>
      <c r="AK63" s="26"/>
      <c r="AL63" s="26" t="s">
        <v>1018</v>
      </c>
      <c r="AM63" s="26"/>
      <c r="AN63" s="26"/>
      <c r="AO63" s="26"/>
      <c r="AP63" s="26"/>
      <c r="AQ63" s="26"/>
      <c r="AR63" s="26"/>
      <c r="AS63" s="26"/>
      <c r="AT63" s="26" t="s">
        <v>1178</v>
      </c>
      <c r="AU63" s="26">
        <v>607</v>
      </c>
      <c r="AV63" s="26">
        <v>526</v>
      </c>
      <c r="AW63" s="26"/>
    </row>
    <row r="64" spans="1:49" x14ac:dyDescent="0.25">
      <c r="A64" s="26"/>
      <c r="B64" s="26"/>
      <c r="C64" s="26"/>
      <c r="D64" s="26"/>
      <c r="E64" s="26"/>
      <c r="F64" s="26" t="s">
        <v>206</v>
      </c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 t="s">
        <v>206</v>
      </c>
      <c r="S64" s="26"/>
      <c r="T64" s="26"/>
      <c r="U64" s="26"/>
      <c r="V64" s="26"/>
      <c r="W64" s="26"/>
      <c r="X64" s="26"/>
      <c r="Y64" s="26" t="s">
        <v>450</v>
      </c>
      <c r="Z64" s="26"/>
      <c r="AA64" s="26" t="s">
        <v>594</v>
      </c>
      <c r="AB64" s="26"/>
      <c r="AC64" s="26"/>
      <c r="AD64" s="26" t="s">
        <v>2072</v>
      </c>
      <c r="AE64" s="26"/>
      <c r="AF64" s="26"/>
      <c r="AG64" s="26"/>
      <c r="AH64" s="26"/>
      <c r="AI64" s="26"/>
      <c r="AJ64" s="26"/>
      <c r="AK64" s="26"/>
      <c r="AL64" s="26" t="s">
        <v>1019</v>
      </c>
      <c r="AM64" s="26"/>
      <c r="AN64" s="26"/>
      <c r="AO64" s="26"/>
      <c r="AP64" s="26"/>
      <c r="AQ64" s="26"/>
      <c r="AR64" s="26"/>
      <c r="AS64" s="26"/>
      <c r="AT64" s="26" t="s">
        <v>1179</v>
      </c>
      <c r="AU64" s="26">
        <v>608</v>
      </c>
      <c r="AV64" s="26">
        <v>526</v>
      </c>
      <c r="AW64" s="26"/>
    </row>
    <row r="65" spans="1:49" x14ac:dyDescent="0.25">
      <c r="A65" s="26"/>
      <c r="B65" s="26"/>
      <c r="C65" s="26"/>
      <c r="D65" s="26"/>
      <c r="E65" s="26"/>
      <c r="F65" s="26" t="s">
        <v>207</v>
      </c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 t="s">
        <v>207</v>
      </c>
      <c r="S65" s="26"/>
      <c r="T65" s="26"/>
      <c r="U65" s="26"/>
      <c r="V65" s="26"/>
      <c r="W65" s="26"/>
      <c r="X65" s="26"/>
      <c r="Y65" s="26" t="s">
        <v>451</v>
      </c>
      <c r="Z65" s="26"/>
      <c r="AA65" s="26" t="s">
        <v>204</v>
      </c>
      <c r="AB65" s="26"/>
      <c r="AC65" s="26"/>
      <c r="AD65" s="26" t="s">
        <v>2073</v>
      </c>
      <c r="AE65" s="26"/>
      <c r="AF65" s="26"/>
      <c r="AG65" s="26"/>
      <c r="AH65" s="26"/>
      <c r="AI65" s="26"/>
      <c r="AJ65" s="26"/>
      <c r="AK65" s="26"/>
      <c r="AL65" s="26" t="s">
        <v>1020</v>
      </c>
      <c r="AM65" s="26"/>
      <c r="AN65" s="26"/>
      <c r="AO65" s="26"/>
      <c r="AP65" s="26"/>
      <c r="AQ65" s="26"/>
      <c r="AR65" s="26"/>
      <c r="AS65" s="26"/>
      <c r="AT65" s="26" t="s">
        <v>1180</v>
      </c>
      <c r="AU65" s="26">
        <v>609</v>
      </c>
      <c r="AV65" s="26">
        <v>526</v>
      </c>
      <c r="AW65" s="26"/>
    </row>
    <row r="66" spans="1:49" x14ac:dyDescent="0.25">
      <c r="A66" s="26"/>
      <c r="B66" s="26"/>
      <c r="C66" s="26"/>
      <c r="D66" s="26"/>
      <c r="E66" s="26"/>
      <c r="F66" s="26" t="s">
        <v>208</v>
      </c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 t="s">
        <v>208</v>
      </c>
      <c r="S66" s="26"/>
      <c r="T66" s="26"/>
      <c r="U66" s="26"/>
      <c r="V66" s="26"/>
      <c r="W66" s="26"/>
      <c r="X66" s="26"/>
      <c r="Y66" s="26" t="s">
        <v>452</v>
      </c>
      <c r="Z66" s="26"/>
      <c r="AA66" s="26" t="s">
        <v>597</v>
      </c>
      <c r="AB66" s="26"/>
      <c r="AC66" s="26"/>
      <c r="AD66" s="26" t="s">
        <v>2074</v>
      </c>
      <c r="AE66" s="26"/>
      <c r="AF66" s="26"/>
      <c r="AG66" s="26"/>
      <c r="AH66" s="26"/>
      <c r="AI66" s="26"/>
      <c r="AJ66" s="26"/>
      <c r="AK66" s="26"/>
      <c r="AL66" s="26" t="s">
        <v>1021</v>
      </c>
      <c r="AM66" s="26"/>
      <c r="AN66" s="26"/>
      <c r="AO66" s="26"/>
      <c r="AP66" s="26"/>
      <c r="AQ66" s="26"/>
      <c r="AR66" s="26"/>
      <c r="AS66" s="26"/>
      <c r="AT66" s="26" t="s">
        <v>1181</v>
      </c>
      <c r="AU66" s="26">
        <v>610</v>
      </c>
      <c r="AV66" s="26">
        <v>526</v>
      </c>
      <c r="AW66" s="26"/>
    </row>
    <row r="67" spans="1:49" x14ac:dyDescent="0.25">
      <c r="A67" s="26"/>
      <c r="B67" s="26"/>
      <c r="C67" s="26"/>
      <c r="D67" s="26"/>
      <c r="E67" s="26"/>
      <c r="F67" s="26" t="s">
        <v>209</v>
      </c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 t="s">
        <v>209</v>
      </c>
      <c r="S67" s="26"/>
      <c r="T67" s="26"/>
      <c r="U67" s="26"/>
      <c r="V67" s="26"/>
      <c r="W67" s="26"/>
      <c r="X67" s="26"/>
      <c r="Y67" s="26" t="s">
        <v>453</v>
      </c>
      <c r="Z67" s="26"/>
      <c r="AA67" s="26" t="s">
        <v>598</v>
      </c>
      <c r="AB67" s="26"/>
      <c r="AC67" s="26"/>
      <c r="AD67" s="26" t="s">
        <v>2075</v>
      </c>
      <c r="AE67" s="26"/>
      <c r="AF67" s="26"/>
      <c r="AG67" s="26"/>
      <c r="AH67" s="26"/>
      <c r="AI67" s="26"/>
      <c r="AJ67" s="26"/>
      <c r="AK67" s="26"/>
      <c r="AL67" s="26" t="s">
        <v>1022</v>
      </c>
      <c r="AM67" s="26"/>
      <c r="AN67" s="26"/>
      <c r="AO67" s="26"/>
      <c r="AP67" s="26"/>
      <c r="AQ67" s="26"/>
      <c r="AR67" s="26"/>
      <c r="AS67" s="26"/>
      <c r="AT67" s="26" t="s">
        <v>1182</v>
      </c>
      <c r="AU67" s="26">
        <v>611</v>
      </c>
      <c r="AV67" s="26">
        <v>526</v>
      </c>
      <c r="AW67" s="26"/>
    </row>
    <row r="68" spans="1:49" x14ac:dyDescent="0.25">
      <c r="A68" s="26"/>
      <c r="B68" s="26"/>
      <c r="C68" s="26"/>
      <c r="D68" s="26"/>
      <c r="E68" s="26"/>
      <c r="F68" s="26" t="s">
        <v>210</v>
      </c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 t="s">
        <v>210</v>
      </c>
      <c r="S68" s="26"/>
      <c r="T68" s="26"/>
      <c r="U68" s="26"/>
      <c r="V68" s="26"/>
      <c r="W68" s="26"/>
      <c r="X68" s="26"/>
      <c r="Y68" s="26" t="s">
        <v>454</v>
      </c>
      <c r="Z68" s="26"/>
      <c r="AA68" s="26" t="s">
        <v>599</v>
      </c>
      <c r="AB68" s="26"/>
      <c r="AC68" s="26"/>
      <c r="AD68" s="26" t="s">
        <v>2076</v>
      </c>
      <c r="AE68" s="26"/>
      <c r="AF68" s="26"/>
      <c r="AG68" s="26"/>
      <c r="AH68" s="26"/>
      <c r="AI68" s="26"/>
      <c r="AJ68" s="26"/>
      <c r="AK68" s="26"/>
      <c r="AL68" s="26" t="s">
        <v>1023</v>
      </c>
      <c r="AM68" s="26"/>
      <c r="AN68" s="26"/>
      <c r="AO68" s="26"/>
      <c r="AP68" s="26"/>
      <c r="AQ68" s="26"/>
      <c r="AR68" s="26"/>
      <c r="AS68" s="26"/>
      <c r="AT68" s="26" t="s">
        <v>1183</v>
      </c>
      <c r="AU68" s="26">
        <v>612</v>
      </c>
      <c r="AV68" s="26">
        <v>526</v>
      </c>
      <c r="AW68" s="26"/>
    </row>
    <row r="69" spans="1:49" x14ac:dyDescent="0.25">
      <c r="A69" s="26"/>
      <c r="B69" s="26"/>
      <c r="C69" s="26"/>
      <c r="D69" s="26"/>
      <c r="E69" s="26"/>
      <c r="F69" s="26" t="s">
        <v>211</v>
      </c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 t="s">
        <v>211</v>
      </c>
      <c r="S69" s="26"/>
      <c r="T69" s="26"/>
      <c r="U69" s="26"/>
      <c r="V69" s="26"/>
      <c r="W69" s="26"/>
      <c r="X69" s="26"/>
      <c r="Y69" s="26" t="s">
        <v>455</v>
      </c>
      <c r="Z69" s="26"/>
      <c r="AA69" s="26" t="s">
        <v>607</v>
      </c>
      <c r="AB69" s="26"/>
      <c r="AC69" s="26"/>
      <c r="AD69" s="26" t="s">
        <v>2077</v>
      </c>
      <c r="AE69" s="26"/>
      <c r="AF69" s="26"/>
      <c r="AG69" s="26"/>
      <c r="AH69" s="26"/>
      <c r="AI69" s="26"/>
      <c r="AJ69" s="26"/>
      <c r="AK69" s="26"/>
      <c r="AL69" s="26" t="s">
        <v>1024</v>
      </c>
      <c r="AM69" s="26"/>
      <c r="AN69" s="26"/>
      <c r="AO69" s="26"/>
      <c r="AP69" s="26"/>
      <c r="AQ69" s="26"/>
      <c r="AR69" s="26"/>
      <c r="AS69" s="26"/>
      <c r="AT69" s="26" t="s">
        <v>1184</v>
      </c>
      <c r="AU69" s="26">
        <v>613</v>
      </c>
      <c r="AV69" s="26">
        <v>526</v>
      </c>
      <c r="AW69" s="26"/>
    </row>
    <row r="70" spans="1:49" x14ac:dyDescent="0.25">
      <c r="A70" s="26"/>
      <c r="B70" s="26"/>
      <c r="C70" s="26"/>
      <c r="D70" s="26"/>
      <c r="E70" s="26"/>
      <c r="F70" s="26" t="s">
        <v>212</v>
      </c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 t="s">
        <v>212</v>
      </c>
      <c r="S70" s="26"/>
      <c r="T70" s="26"/>
      <c r="U70" s="26"/>
      <c r="V70" s="26"/>
      <c r="W70" s="26"/>
      <c r="X70" s="26"/>
      <c r="Y70" s="26" t="s">
        <v>456</v>
      </c>
      <c r="Z70" s="26"/>
      <c r="AA70" s="26" t="s">
        <v>207</v>
      </c>
      <c r="AB70" s="26"/>
      <c r="AC70" s="26"/>
      <c r="AD70" s="26" t="s">
        <v>2078</v>
      </c>
      <c r="AE70" s="26"/>
      <c r="AF70" s="26"/>
      <c r="AG70" s="26"/>
      <c r="AH70" s="26"/>
      <c r="AI70" s="26"/>
      <c r="AJ70" s="26"/>
      <c r="AK70" s="26"/>
      <c r="AL70" s="26" t="s">
        <v>1025</v>
      </c>
      <c r="AM70" s="26"/>
      <c r="AN70" s="26"/>
      <c r="AO70" s="26"/>
      <c r="AP70" s="26"/>
      <c r="AQ70" s="26"/>
      <c r="AR70" s="26"/>
      <c r="AS70" s="26"/>
      <c r="AT70" s="26" t="s">
        <v>1187</v>
      </c>
      <c r="AU70" s="26">
        <v>614</v>
      </c>
      <c r="AV70" s="26">
        <v>526</v>
      </c>
      <c r="AW70" s="26"/>
    </row>
    <row r="71" spans="1:49" x14ac:dyDescent="0.25">
      <c r="A71" s="26"/>
      <c r="B71" s="26"/>
      <c r="C71" s="26"/>
      <c r="D71" s="26"/>
      <c r="E71" s="26"/>
      <c r="F71" s="26" t="s">
        <v>213</v>
      </c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 t="s">
        <v>213</v>
      </c>
      <c r="S71" s="26"/>
      <c r="T71" s="26"/>
      <c r="U71" s="26"/>
      <c r="V71" s="26"/>
      <c r="W71" s="26"/>
      <c r="X71" s="26"/>
      <c r="Y71" s="26" t="s">
        <v>457</v>
      </c>
      <c r="Z71" s="26"/>
      <c r="AA71" s="26" t="s">
        <v>623</v>
      </c>
      <c r="AB71" s="26"/>
      <c r="AC71" s="26"/>
      <c r="AD71" s="26" t="s">
        <v>2079</v>
      </c>
      <c r="AE71" s="26"/>
      <c r="AF71" s="26"/>
      <c r="AG71" s="26"/>
      <c r="AH71" s="26"/>
      <c r="AI71" s="26"/>
      <c r="AJ71" s="26"/>
      <c r="AK71" s="26"/>
      <c r="AL71" s="26" t="s">
        <v>1026</v>
      </c>
      <c r="AM71" s="26"/>
      <c r="AN71" s="26"/>
      <c r="AO71" s="26"/>
      <c r="AP71" s="26"/>
      <c r="AQ71" s="26"/>
      <c r="AR71" s="26"/>
      <c r="AS71" s="26"/>
      <c r="AT71" s="26" t="s">
        <v>1188</v>
      </c>
      <c r="AU71" s="26">
        <v>615</v>
      </c>
      <c r="AV71" s="26">
        <v>526</v>
      </c>
      <c r="AW71" s="26"/>
    </row>
    <row r="72" spans="1:49" x14ac:dyDescent="0.25">
      <c r="A72" s="26"/>
      <c r="B72" s="26"/>
      <c r="C72" s="26"/>
      <c r="D72" s="26"/>
      <c r="E72" s="26"/>
      <c r="F72" s="26" t="s">
        <v>214</v>
      </c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 t="s">
        <v>214</v>
      </c>
      <c r="S72" s="26"/>
      <c r="T72" s="26"/>
      <c r="U72" s="26"/>
      <c r="V72" s="26"/>
      <c r="W72" s="26"/>
      <c r="X72" s="26"/>
      <c r="Y72" s="26" t="s">
        <v>458</v>
      </c>
      <c r="Z72" s="26"/>
      <c r="AA72" s="26" t="s">
        <v>624</v>
      </c>
      <c r="AB72" s="26"/>
      <c r="AC72" s="26"/>
      <c r="AD72" s="26" t="s">
        <v>2080</v>
      </c>
      <c r="AE72" s="26"/>
      <c r="AF72" s="26"/>
      <c r="AG72" s="26"/>
      <c r="AH72" s="26"/>
      <c r="AI72" s="26"/>
      <c r="AJ72" s="26"/>
      <c r="AK72" s="26"/>
      <c r="AL72" s="26" t="s">
        <v>1027</v>
      </c>
      <c r="AM72" s="26"/>
      <c r="AN72" s="26"/>
      <c r="AO72" s="26"/>
      <c r="AP72" s="26"/>
      <c r="AQ72" s="26"/>
      <c r="AR72" s="26"/>
      <c r="AS72" s="26"/>
      <c r="AT72" s="26" t="s">
        <v>1189</v>
      </c>
      <c r="AU72" s="26">
        <v>616</v>
      </c>
      <c r="AV72" s="26">
        <v>526</v>
      </c>
      <c r="AW72" s="26"/>
    </row>
    <row r="73" spans="1:49" x14ac:dyDescent="0.25">
      <c r="A73" s="26"/>
      <c r="B73" s="26"/>
      <c r="C73" s="26"/>
      <c r="D73" s="26"/>
      <c r="E73" s="26"/>
      <c r="F73" s="26" t="s">
        <v>215</v>
      </c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 t="s">
        <v>215</v>
      </c>
      <c r="S73" s="26"/>
      <c r="T73" s="26"/>
      <c r="U73" s="26"/>
      <c r="V73" s="26"/>
      <c r="W73" s="26"/>
      <c r="X73" s="26"/>
      <c r="Y73" s="26" t="s">
        <v>459</v>
      </c>
      <c r="Z73" s="26"/>
      <c r="AA73" s="26" t="s">
        <v>627</v>
      </c>
      <c r="AB73" s="26"/>
      <c r="AC73" s="26"/>
      <c r="AD73" s="26" t="s">
        <v>2081</v>
      </c>
      <c r="AE73" s="26"/>
      <c r="AF73" s="26"/>
      <c r="AG73" s="26"/>
      <c r="AH73" s="26"/>
      <c r="AI73" s="26"/>
      <c r="AJ73" s="26"/>
      <c r="AK73" s="26"/>
      <c r="AL73" s="26" t="s">
        <v>1028</v>
      </c>
      <c r="AM73" s="26"/>
      <c r="AN73" s="26"/>
      <c r="AO73" s="26"/>
      <c r="AP73" s="26"/>
      <c r="AQ73" s="26"/>
      <c r="AR73" s="26"/>
      <c r="AS73" s="26"/>
      <c r="AT73" s="26" t="s">
        <v>1190</v>
      </c>
      <c r="AU73" s="26">
        <v>617</v>
      </c>
      <c r="AV73" s="26">
        <v>526</v>
      </c>
      <c r="AW73" s="26"/>
    </row>
    <row r="74" spans="1:49" x14ac:dyDescent="0.25">
      <c r="A74" s="26"/>
      <c r="B74" s="26"/>
      <c r="C74" s="26"/>
      <c r="D74" s="26"/>
      <c r="E74" s="26"/>
      <c r="F74" s="26" t="s">
        <v>216</v>
      </c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 t="s">
        <v>216</v>
      </c>
      <c r="S74" s="26"/>
      <c r="T74" s="26"/>
      <c r="U74" s="26"/>
      <c r="V74" s="26"/>
      <c r="W74" s="26"/>
      <c r="X74" s="26"/>
      <c r="Y74" s="26" t="s">
        <v>460</v>
      </c>
      <c r="Z74" s="26"/>
      <c r="AA74" s="26" t="s">
        <v>628</v>
      </c>
      <c r="AB74" s="26"/>
      <c r="AC74" s="26"/>
      <c r="AD74" s="26" t="s">
        <v>2082</v>
      </c>
      <c r="AE74" s="26"/>
      <c r="AF74" s="26"/>
      <c r="AG74" s="26"/>
      <c r="AH74" s="26"/>
      <c r="AI74" s="26"/>
      <c r="AJ74" s="26"/>
      <c r="AK74" s="26"/>
      <c r="AL74" s="26" t="s">
        <v>1029</v>
      </c>
      <c r="AM74" s="26"/>
      <c r="AN74" s="26"/>
      <c r="AO74" s="26"/>
      <c r="AP74" s="26"/>
      <c r="AQ74" s="26"/>
      <c r="AR74" s="26"/>
      <c r="AS74" s="26"/>
      <c r="AT74" s="26" t="s">
        <v>1191</v>
      </c>
      <c r="AU74" s="26">
        <v>618</v>
      </c>
      <c r="AV74" s="26">
        <v>526</v>
      </c>
      <c r="AW74" s="26"/>
    </row>
    <row r="75" spans="1:49" x14ac:dyDescent="0.25">
      <c r="A75" s="26"/>
      <c r="B75" s="26"/>
      <c r="C75" s="26"/>
      <c r="D75" s="26"/>
      <c r="E75" s="26"/>
      <c r="F75" s="26" t="s">
        <v>217</v>
      </c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 t="s">
        <v>217</v>
      </c>
      <c r="S75" s="26"/>
      <c r="T75" s="26"/>
      <c r="U75" s="26"/>
      <c r="V75" s="26"/>
      <c r="W75" s="26"/>
      <c r="X75" s="26"/>
      <c r="Y75" s="26" t="s">
        <v>461</v>
      </c>
      <c r="Z75" s="26"/>
      <c r="AA75" s="26" t="s">
        <v>641</v>
      </c>
      <c r="AB75" s="26"/>
      <c r="AC75" s="26"/>
      <c r="AD75" s="26" t="s">
        <v>2083</v>
      </c>
      <c r="AE75" s="26"/>
      <c r="AF75" s="26"/>
      <c r="AG75" s="26"/>
      <c r="AH75" s="26"/>
      <c r="AI75" s="26"/>
      <c r="AJ75" s="26"/>
      <c r="AK75" s="26"/>
      <c r="AL75" s="26" t="s">
        <v>1030</v>
      </c>
      <c r="AM75" s="26"/>
      <c r="AN75" s="26"/>
      <c r="AO75" s="26"/>
      <c r="AP75" s="26"/>
      <c r="AQ75" s="26"/>
      <c r="AR75" s="26"/>
      <c r="AS75" s="26"/>
      <c r="AT75" s="26" t="s">
        <v>1194</v>
      </c>
      <c r="AU75" s="26">
        <v>619</v>
      </c>
      <c r="AV75" s="26">
        <v>526</v>
      </c>
      <c r="AW75" s="26"/>
    </row>
    <row r="76" spans="1:49" x14ac:dyDescent="0.25">
      <c r="A76" s="26"/>
      <c r="B76" s="26"/>
      <c r="C76" s="26"/>
      <c r="D76" s="26"/>
      <c r="E76" s="26"/>
      <c r="F76" s="26" t="s">
        <v>218</v>
      </c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 t="s">
        <v>218</v>
      </c>
      <c r="S76" s="26"/>
      <c r="T76" s="26"/>
      <c r="U76" s="26"/>
      <c r="V76" s="26"/>
      <c r="W76" s="26"/>
      <c r="X76" s="26"/>
      <c r="Y76" s="26" t="s">
        <v>462</v>
      </c>
      <c r="Z76" s="26"/>
      <c r="AA76" s="26" t="s">
        <v>661</v>
      </c>
      <c r="AB76" s="26"/>
      <c r="AC76" s="26"/>
      <c r="AD76" s="26" t="s">
        <v>2084</v>
      </c>
      <c r="AE76" s="26"/>
      <c r="AF76" s="26"/>
      <c r="AG76" s="26"/>
      <c r="AH76" s="26"/>
      <c r="AI76" s="26"/>
      <c r="AJ76" s="26"/>
      <c r="AK76" s="26"/>
      <c r="AL76" s="26" t="s">
        <v>1031</v>
      </c>
      <c r="AM76" s="26"/>
      <c r="AN76" s="26"/>
      <c r="AO76" s="26"/>
      <c r="AP76" s="26"/>
      <c r="AQ76" s="26"/>
      <c r="AR76" s="26"/>
      <c r="AS76" s="26"/>
      <c r="AT76" s="26" t="s">
        <v>1195</v>
      </c>
      <c r="AU76" s="26">
        <v>620</v>
      </c>
      <c r="AV76" s="26">
        <v>526</v>
      </c>
      <c r="AW76" s="26"/>
    </row>
    <row r="77" spans="1:49" x14ac:dyDescent="0.25">
      <c r="A77" s="26"/>
      <c r="B77" s="26"/>
      <c r="C77" s="26"/>
      <c r="D77" s="26"/>
      <c r="E77" s="26"/>
      <c r="F77" s="26" t="s">
        <v>219</v>
      </c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 t="s">
        <v>219</v>
      </c>
      <c r="S77" s="26"/>
      <c r="T77" s="26"/>
      <c r="U77" s="26"/>
      <c r="V77" s="26"/>
      <c r="W77" s="26"/>
      <c r="X77" s="26"/>
      <c r="Y77" s="26" t="s">
        <v>463</v>
      </c>
      <c r="Z77" s="26"/>
      <c r="AA77" s="26" t="s">
        <v>676</v>
      </c>
      <c r="AB77" s="26"/>
      <c r="AC77" s="26"/>
      <c r="AD77" s="26" t="s">
        <v>2085</v>
      </c>
      <c r="AE77" s="26"/>
      <c r="AF77" s="26"/>
      <c r="AG77" s="26"/>
      <c r="AH77" s="26"/>
      <c r="AI77" s="26"/>
      <c r="AJ77" s="26"/>
      <c r="AK77" s="26"/>
      <c r="AL77" s="26" t="s">
        <v>1032</v>
      </c>
      <c r="AM77" s="26"/>
      <c r="AN77" s="26"/>
      <c r="AO77" s="26"/>
      <c r="AP77" s="26"/>
      <c r="AQ77" s="26"/>
      <c r="AR77" s="26"/>
      <c r="AS77" s="26"/>
      <c r="AT77" s="26" t="s">
        <v>1196</v>
      </c>
      <c r="AU77" s="26">
        <v>621</v>
      </c>
      <c r="AV77" s="26">
        <v>526</v>
      </c>
      <c r="AW77" s="26"/>
    </row>
    <row r="78" spans="1:49" x14ac:dyDescent="0.25">
      <c r="A78" s="26"/>
      <c r="B78" s="26"/>
      <c r="C78" s="26"/>
      <c r="D78" s="26"/>
      <c r="E78" s="26"/>
      <c r="F78" s="26" t="s">
        <v>220</v>
      </c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 t="s">
        <v>220</v>
      </c>
      <c r="S78" s="26"/>
      <c r="T78" s="26"/>
      <c r="U78" s="26"/>
      <c r="V78" s="26"/>
      <c r="W78" s="26"/>
      <c r="X78" s="26"/>
      <c r="Y78" s="26" t="s">
        <v>464</v>
      </c>
      <c r="Z78" s="26"/>
      <c r="AA78" s="26" t="s">
        <v>677</v>
      </c>
      <c r="AB78" s="26"/>
      <c r="AC78" s="26"/>
      <c r="AD78" s="26" t="s">
        <v>2086</v>
      </c>
      <c r="AE78" s="26"/>
      <c r="AF78" s="26"/>
      <c r="AG78" s="26"/>
      <c r="AH78" s="26"/>
      <c r="AI78" s="26"/>
      <c r="AJ78" s="26"/>
      <c r="AK78" s="26"/>
      <c r="AL78" s="26" t="s">
        <v>1033</v>
      </c>
      <c r="AM78" s="26"/>
      <c r="AN78" s="26"/>
      <c r="AO78" s="26"/>
      <c r="AP78" s="26"/>
      <c r="AQ78" s="26"/>
      <c r="AR78" s="26"/>
      <c r="AS78" s="26"/>
      <c r="AT78" s="26" t="s">
        <v>1198</v>
      </c>
      <c r="AU78" s="26">
        <v>622</v>
      </c>
      <c r="AV78" s="26">
        <v>526</v>
      </c>
      <c r="AW78" s="26"/>
    </row>
    <row r="79" spans="1:49" x14ac:dyDescent="0.25">
      <c r="A79" s="26"/>
      <c r="B79" s="26"/>
      <c r="C79" s="26"/>
      <c r="D79" s="26"/>
      <c r="E79" s="26"/>
      <c r="F79" s="26" t="s">
        <v>221</v>
      </c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 t="s">
        <v>221</v>
      </c>
      <c r="S79" s="26"/>
      <c r="T79" s="26"/>
      <c r="U79" s="26"/>
      <c r="V79" s="26"/>
      <c r="W79" s="26"/>
      <c r="X79" s="26"/>
      <c r="Y79" s="26" t="s">
        <v>465</v>
      </c>
      <c r="Z79" s="26"/>
      <c r="AA79" s="26" t="s">
        <v>678</v>
      </c>
      <c r="AB79" s="26"/>
      <c r="AC79" s="26"/>
      <c r="AD79" s="26" t="s">
        <v>2087</v>
      </c>
      <c r="AE79" s="26"/>
      <c r="AF79" s="26"/>
      <c r="AG79" s="26"/>
      <c r="AH79" s="26"/>
      <c r="AI79" s="26"/>
      <c r="AJ79" s="26"/>
      <c r="AK79" s="26"/>
      <c r="AL79" s="26" t="s">
        <v>1034</v>
      </c>
      <c r="AM79" s="26"/>
      <c r="AN79" s="26"/>
      <c r="AO79" s="26"/>
      <c r="AP79" s="26"/>
      <c r="AQ79" s="26"/>
      <c r="AR79" s="26"/>
      <c r="AS79" s="26"/>
      <c r="AT79" s="26" t="s">
        <v>1199</v>
      </c>
      <c r="AU79" s="26">
        <v>623</v>
      </c>
      <c r="AV79" s="26">
        <v>526</v>
      </c>
      <c r="AW79" s="26"/>
    </row>
    <row r="80" spans="1:49" x14ac:dyDescent="0.25">
      <c r="A80" s="26"/>
      <c r="B80" s="26"/>
      <c r="C80" s="26"/>
      <c r="D80" s="26"/>
      <c r="E80" s="26"/>
      <c r="F80" s="26" t="s">
        <v>222</v>
      </c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 t="s">
        <v>222</v>
      </c>
      <c r="S80" s="26"/>
      <c r="T80" s="26"/>
      <c r="U80" s="26"/>
      <c r="V80" s="26"/>
      <c r="W80" s="26"/>
      <c r="X80" s="26"/>
      <c r="Y80" s="26" t="s">
        <v>466</v>
      </c>
      <c r="Z80" s="26"/>
      <c r="AA80" s="26" t="s">
        <v>679</v>
      </c>
      <c r="AB80" s="26"/>
      <c r="AC80" s="26"/>
      <c r="AD80" s="26" t="s">
        <v>2088</v>
      </c>
      <c r="AE80" s="26"/>
      <c r="AF80" s="26"/>
      <c r="AG80" s="26"/>
      <c r="AH80" s="26"/>
      <c r="AI80" s="26"/>
      <c r="AJ80" s="26"/>
      <c r="AK80" s="26"/>
      <c r="AL80" s="26" t="s">
        <v>1035</v>
      </c>
      <c r="AM80" s="26"/>
      <c r="AN80" s="26"/>
      <c r="AO80" s="26"/>
      <c r="AP80" s="26"/>
      <c r="AQ80" s="26"/>
      <c r="AR80" s="26"/>
      <c r="AS80" s="26"/>
      <c r="AT80" s="26" t="s">
        <v>1213</v>
      </c>
      <c r="AU80" s="26">
        <v>624</v>
      </c>
      <c r="AV80" s="26">
        <v>526</v>
      </c>
      <c r="AW80" s="26"/>
    </row>
    <row r="81" spans="1:49" x14ac:dyDescent="0.25">
      <c r="A81" s="26"/>
      <c r="B81" s="26"/>
      <c r="C81" s="26"/>
      <c r="D81" s="26"/>
      <c r="E81" s="26"/>
      <c r="F81" s="26" t="s">
        <v>223</v>
      </c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 t="s">
        <v>223</v>
      </c>
      <c r="S81" s="26"/>
      <c r="T81" s="26"/>
      <c r="U81" s="26"/>
      <c r="V81" s="26"/>
      <c r="W81" s="26"/>
      <c r="X81" s="26"/>
      <c r="Y81" s="26" t="s">
        <v>467</v>
      </c>
      <c r="Z81" s="26"/>
      <c r="AA81" s="26" t="s">
        <v>680</v>
      </c>
      <c r="AB81" s="26"/>
      <c r="AC81" s="26"/>
      <c r="AD81" s="26" t="s">
        <v>2089</v>
      </c>
      <c r="AE81" s="26"/>
      <c r="AF81" s="26"/>
      <c r="AG81" s="26"/>
      <c r="AH81" s="26"/>
      <c r="AI81" s="26"/>
      <c r="AJ81" s="26"/>
      <c r="AK81" s="26"/>
      <c r="AL81" s="26" t="s">
        <v>1036</v>
      </c>
      <c r="AM81" s="26"/>
      <c r="AN81" s="26"/>
      <c r="AO81" s="26"/>
      <c r="AP81" s="26"/>
      <c r="AQ81" s="26"/>
      <c r="AR81" s="26"/>
      <c r="AS81" s="26"/>
      <c r="AT81" s="26" t="s">
        <v>1215</v>
      </c>
      <c r="AU81" s="26">
        <v>625</v>
      </c>
      <c r="AV81" s="26">
        <v>526</v>
      </c>
      <c r="AW81" s="26"/>
    </row>
    <row r="82" spans="1:49" x14ac:dyDescent="0.25">
      <c r="A82" s="26"/>
      <c r="B82" s="26"/>
      <c r="C82" s="26"/>
      <c r="D82" s="26"/>
      <c r="E82" s="26"/>
      <c r="F82" s="26" t="s">
        <v>224</v>
      </c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 t="s">
        <v>224</v>
      </c>
      <c r="S82" s="26"/>
      <c r="T82" s="26"/>
      <c r="U82" s="26"/>
      <c r="V82" s="26"/>
      <c r="W82" s="26"/>
      <c r="X82" s="26"/>
      <c r="Y82" s="26" t="s">
        <v>468</v>
      </c>
      <c r="Z82" s="26"/>
      <c r="AA82" s="26" t="s">
        <v>681</v>
      </c>
      <c r="AB82" s="26"/>
      <c r="AC82" s="26"/>
      <c r="AD82" s="26" t="s">
        <v>2090</v>
      </c>
      <c r="AE82" s="26"/>
      <c r="AF82" s="26"/>
      <c r="AG82" s="26"/>
      <c r="AH82" s="26"/>
      <c r="AI82" s="26"/>
      <c r="AJ82" s="26"/>
      <c r="AK82" s="26"/>
      <c r="AL82" s="26" t="s">
        <v>1037</v>
      </c>
      <c r="AM82" s="26"/>
      <c r="AN82" s="26"/>
      <c r="AO82" s="26"/>
      <c r="AP82" s="26"/>
      <c r="AQ82" s="26"/>
      <c r="AR82" s="26"/>
      <c r="AS82" s="26"/>
      <c r="AT82" s="26" t="s">
        <v>1217</v>
      </c>
      <c r="AU82" s="26">
        <v>626</v>
      </c>
      <c r="AV82" s="26">
        <v>526</v>
      </c>
      <c r="AW82" s="26"/>
    </row>
    <row r="83" spans="1:49" x14ac:dyDescent="0.25">
      <c r="A83" s="26"/>
      <c r="B83" s="26"/>
      <c r="C83" s="26"/>
      <c r="D83" s="26"/>
      <c r="E83" s="26"/>
      <c r="F83" s="26" t="s">
        <v>225</v>
      </c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 t="s">
        <v>225</v>
      </c>
      <c r="S83" s="26"/>
      <c r="T83" s="26"/>
      <c r="U83" s="26"/>
      <c r="V83" s="26"/>
      <c r="W83" s="26"/>
      <c r="X83" s="26"/>
      <c r="Y83" s="26" t="s">
        <v>469</v>
      </c>
      <c r="Z83" s="26"/>
      <c r="AA83" s="26" t="s">
        <v>682</v>
      </c>
      <c r="AB83" s="26"/>
      <c r="AC83" s="26"/>
      <c r="AD83" s="26" t="s">
        <v>2091</v>
      </c>
      <c r="AE83" s="26"/>
      <c r="AF83" s="26"/>
      <c r="AG83" s="26"/>
      <c r="AH83" s="26"/>
      <c r="AI83" s="26"/>
      <c r="AJ83" s="26"/>
      <c r="AK83" s="26"/>
      <c r="AL83" s="26" t="s">
        <v>1038</v>
      </c>
      <c r="AM83" s="26"/>
      <c r="AN83" s="26"/>
      <c r="AO83" s="26"/>
      <c r="AP83" s="26"/>
      <c r="AQ83" s="26"/>
      <c r="AR83" s="26"/>
      <c r="AS83" s="26"/>
      <c r="AT83" s="26" t="s">
        <v>1219</v>
      </c>
      <c r="AU83" s="26">
        <v>627</v>
      </c>
      <c r="AV83" s="26">
        <v>526</v>
      </c>
      <c r="AW83" s="26"/>
    </row>
    <row r="84" spans="1:49" x14ac:dyDescent="0.25">
      <c r="A84" s="26"/>
      <c r="B84" s="26"/>
      <c r="C84" s="26"/>
      <c r="D84" s="26"/>
      <c r="E84" s="26"/>
      <c r="F84" s="26" t="s">
        <v>226</v>
      </c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 t="s">
        <v>226</v>
      </c>
      <c r="S84" s="26"/>
      <c r="T84" s="26"/>
      <c r="U84" s="26"/>
      <c r="V84" s="26"/>
      <c r="W84" s="26"/>
      <c r="X84" s="26"/>
      <c r="Y84" s="26" t="s">
        <v>470</v>
      </c>
      <c r="Z84" s="26"/>
      <c r="AA84" s="26" t="s">
        <v>684</v>
      </c>
      <c r="AB84" s="26"/>
      <c r="AC84" s="26"/>
      <c r="AD84" s="26" t="s">
        <v>2092</v>
      </c>
      <c r="AE84" s="26"/>
      <c r="AF84" s="26"/>
      <c r="AG84" s="26"/>
      <c r="AH84" s="26"/>
      <c r="AI84" s="26"/>
      <c r="AJ84" s="26"/>
      <c r="AK84" s="26"/>
      <c r="AL84" s="26" t="s">
        <v>1039</v>
      </c>
      <c r="AM84" s="26"/>
      <c r="AN84" s="26"/>
      <c r="AO84" s="26"/>
      <c r="AP84" s="26"/>
      <c r="AQ84" s="26"/>
      <c r="AR84" s="26"/>
      <c r="AS84" s="26"/>
      <c r="AT84" s="26" t="s">
        <v>1220</v>
      </c>
      <c r="AU84" s="26">
        <v>628</v>
      </c>
      <c r="AV84" s="26">
        <v>526</v>
      </c>
      <c r="AW84" s="26"/>
    </row>
    <row r="85" spans="1:49" x14ac:dyDescent="0.25">
      <c r="A85" s="26"/>
      <c r="B85" s="26"/>
      <c r="C85" s="26"/>
      <c r="D85" s="26"/>
      <c r="E85" s="26"/>
      <c r="F85" s="26" t="s">
        <v>227</v>
      </c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 t="s">
        <v>227</v>
      </c>
      <c r="S85" s="26"/>
      <c r="T85" s="26"/>
      <c r="U85" s="26"/>
      <c r="V85" s="26"/>
      <c r="W85" s="26"/>
      <c r="X85" s="26"/>
      <c r="Y85" s="26" t="s">
        <v>471</v>
      </c>
      <c r="Z85" s="26"/>
      <c r="AA85" s="26" t="s">
        <v>685</v>
      </c>
      <c r="AB85" s="26"/>
      <c r="AC85" s="26"/>
      <c r="AD85" s="26" t="s">
        <v>2093</v>
      </c>
      <c r="AE85" s="26"/>
      <c r="AF85" s="26"/>
      <c r="AG85" s="26"/>
      <c r="AH85" s="26"/>
      <c r="AI85" s="26"/>
      <c r="AJ85" s="26"/>
      <c r="AK85" s="26"/>
      <c r="AL85" s="26" t="s">
        <v>1040</v>
      </c>
      <c r="AM85" s="26"/>
      <c r="AN85" s="26"/>
      <c r="AO85" s="26"/>
      <c r="AP85" s="26"/>
      <c r="AQ85" s="26"/>
      <c r="AR85" s="26"/>
      <c r="AS85" s="26"/>
      <c r="AT85" s="26" t="s">
        <v>1226</v>
      </c>
      <c r="AU85" s="26">
        <v>629</v>
      </c>
      <c r="AV85" s="26">
        <v>526</v>
      </c>
      <c r="AW85" s="26"/>
    </row>
    <row r="86" spans="1:49" x14ac:dyDescent="0.25">
      <c r="A86" s="26"/>
      <c r="B86" s="26"/>
      <c r="C86" s="26"/>
      <c r="D86" s="26"/>
      <c r="E86" s="26"/>
      <c r="F86" s="26" t="s">
        <v>228</v>
      </c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 t="s">
        <v>228</v>
      </c>
      <c r="S86" s="26"/>
      <c r="T86" s="26"/>
      <c r="U86" s="26"/>
      <c r="V86" s="26"/>
      <c r="W86" s="26"/>
      <c r="X86" s="26"/>
      <c r="Y86" s="26" t="s">
        <v>472</v>
      </c>
      <c r="Z86" s="26"/>
      <c r="AA86" s="26" t="s">
        <v>687</v>
      </c>
      <c r="AB86" s="26"/>
      <c r="AC86" s="26"/>
      <c r="AD86" s="26" t="s">
        <v>2094</v>
      </c>
      <c r="AE86" s="26"/>
      <c r="AF86" s="26"/>
      <c r="AG86" s="26"/>
      <c r="AH86" s="26"/>
      <c r="AI86" s="26"/>
      <c r="AJ86" s="26"/>
      <c r="AK86" s="26"/>
      <c r="AL86" s="26" t="s">
        <v>1041</v>
      </c>
      <c r="AM86" s="26"/>
      <c r="AN86" s="26"/>
      <c r="AO86" s="26"/>
      <c r="AP86" s="26"/>
      <c r="AQ86" s="26"/>
      <c r="AR86" s="26"/>
      <c r="AS86" s="26"/>
      <c r="AT86" s="26" t="s">
        <v>1262</v>
      </c>
      <c r="AU86" s="26">
        <v>630</v>
      </c>
      <c r="AV86" s="26">
        <v>526</v>
      </c>
      <c r="AW86" s="26"/>
    </row>
    <row r="87" spans="1:49" x14ac:dyDescent="0.25">
      <c r="A87" s="26"/>
      <c r="B87" s="26"/>
      <c r="C87" s="26"/>
      <c r="D87" s="26"/>
      <c r="E87" s="26"/>
      <c r="F87" s="26" t="s">
        <v>229</v>
      </c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 t="s">
        <v>229</v>
      </c>
      <c r="S87" s="26"/>
      <c r="T87" s="26"/>
      <c r="U87" s="26"/>
      <c r="V87" s="26"/>
      <c r="W87" s="26"/>
      <c r="X87" s="26"/>
      <c r="Y87" s="26" t="s">
        <v>473</v>
      </c>
      <c r="Z87" s="26"/>
      <c r="AA87" s="26" t="s">
        <v>689</v>
      </c>
      <c r="AB87" s="26"/>
      <c r="AC87" s="26"/>
      <c r="AD87" s="26" t="s">
        <v>2095</v>
      </c>
      <c r="AE87" s="26"/>
      <c r="AF87" s="26"/>
      <c r="AG87" s="26"/>
      <c r="AH87" s="26"/>
      <c r="AI87" s="26"/>
      <c r="AJ87" s="26"/>
      <c r="AK87" s="26"/>
      <c r="AL87" s="26" t="s">
        <v>1042</v>
      </c>
      <c r="AM87" s="26"/>
      <c r="AN87" s="26"/>
      <c r="AO87" s="26"/>
      <c r="AP87" s="26"/>
      <c r="AQ87" s="26"/>
      <c r="AR87" s="26"/>
      <c r="AS87" s="26"/>
      <c r="AT87" s="26" t="s">
        <v>1266</v>
      </c>
      <c r="AU87" s="26">
        <v>631</v>
      </c>
      <c r="AV87" s="26">
        <v>526</v>
      </c>
      <c r="AW87" s="26"/>
    </row>
    <row r="88" spans="1:49" x14ac:dyDescent="0.25">
      <c r="A88" s="26"/>
      <c r="B88" s="26"/>
      <c r="C88" s="26"/>
      <c r="D88" s="26"/>
      <c r="E88" s="26"/>
      <c r="F88" s="26" t="s">
        <v>230</v>
      </c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 t="s">
        <v>230</v>
      </c>
      <c r="S88" s="26"/>
      <c r="T88" s="26"/>
      <c r="U88" s="26"/>
      <c r="V88" s="26"/>
      <c r="W88" s="26"/>
      <c r="X88" s="26"/>
      <c r="Y88" s="26" t="s">
        <v>474</v>
      </c>
      <c r="Z88" s="26"/>
      <c r="AA88" s="26" t="s">
        <v>690</v>
      </c>
      <c r="AB88" s="26"/>
      <c r="AC88" s="26"/>
      <c r="AD88" s="26" t="s">
        <v>2096</v>
      </c>
      <c r="AE88" s="26"/>
      <c r="AF88" s="26"/>
      <c r="AG88" s="26"/>
      <c r="AH88" s="26"/>
      <c r="AI88" s="26"/>
      <c r="AJ88" s="26"/>
      <c r="AK88" s="26"/>
      <c r="AL88" s="26" t="s">
        <v>1043</v>
      </c>
      <c r="AM88" s="26"/>
      <c r="AN88" s="26"/>
      <c r="AO88" s="26"/>
      <c r="AP88" s="26"/>
      <c r="AQ88" s="26"/>
      <c r="AR88" s="26"/>
      <c r="AS88" s="26"/>
      <c r="AT88" s="26" t="s">
        <v>1270</v>
      </c>
      <c r="AU88" s="26">
        <v>632</v>
      </c>
      <c r="AV88" s="26">
        <v>526</v>
      </c>
      <c r="AW88" s="26"/>
    </row>
    <row r="89" spans="1:49" x14ac:dyDescent="0.25">
      <c r="A89" s="26"/>
      <c r="B89" s="26"/>
      <c r="C89" s="26"/>
      <c r="D89" s="26"/>
      <c r="E89" s="26"/>
      <c r="F89" s="26" t="s">
        <v>231</v>
      </c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 t="s">
        <v>231</v>
      </c>
      <c r="S89" s="26"/>
      <c r="T89" s="26"/>
      <c r="U89" s="26"/>
      <c r="V89" s="26"/>
      <c r="W89" s="26"/>
      <c r="X89" s="26"/>
      <c r="Y89" s="26" t="s">
        <v>475</v>
      </c>
      <c r="Z89" s="26"/>
      <c r="AA89" s="26" t="s">
        <v>691</v>
      </c>
      <c r="AB89" s="26"/>
      <c r="AC89" s="26"/>
      <c r="AD89" s="26" t="s">
        <v>2097</v>
      </c>
      <c r="AE89" s="26"/>
      <c r="AF89" s="26"/>
      <c r="AG89" s="26"/>
      <c r="AH89" s="26"/>
      <c r="AI89" s="26"/>
      <c r="AJ89" s="26"/>
      <c r="AK89" s="26"/>
      <c r="AL89" s="26" t="s">
        <v>1044</v>
      </c>
      <c r="AM89" s="26"/>
      <c r="AN89" s="26"/>
      <c r="AO89" s="26"/>
      <c r="AP89" s="26"/>
      <c r="AQ89" s="26"/>
      <c r="AR89" s="26"/>
      <c r="AS89" s="26"/>
      <c r="AT89" s="26" t="s">
        <v>1275</v>
      </c>
      <c r="AU89" s="26">
        <v>633</v>
      </c>
      <c r="AV89" s="26">
        <v>526</v>
      </c>
      <c r="AW89" s="26"/>
    </row>
    <row r="90" spans="1:49" x14ac:dyDescent="0.25">
      <c r="A90" s="26"/>
      <c r="B90" s="26"/>
      <c r="C90" s="26"/>
      <c r="D90" s="26"/>
      <c r="E90" s="26"/>
      <c r="F90" s="26" t="s">
        <v>232</v>
      </c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 t="s">
        <v>232</v>
      </c>
      <c r="S90" s="26"/>
      <c r="T90" s="26"/>
      <c r="U90" s="26"/>
      <c r="V90" s="26"/>
      <c r="W90" s="26"/>
      <c r="X90" s="26"/>
      <c r="Y90" s="26" t="s">
        <v>476</v>
      </c>
      <c r="Z90" s="26"/>
      <c r="AA90" s="26" t="s">
        <v>772</v>
      </c>
      <c r="AB90" s="26"/>
      <c r="AC90" s="26"/>
      <c r="AD90" s="26" t="s">
        <v>2098</v>
      </c>
      <c r="AE90" s="26"/>
      <c r="AF90" s="26"/>
      <c r="AG90" s="26"/>
      <c r="AH90" s="26"/>
      <c r="AI90" s="26"/>
      <c r="AJ90" s="26"/>
      <c r="AK90" s="26"/>
      <c r="AL90" s="26" t="s">
        <v>1045</v>
      </c>
      <c r="AM90" s="26"/>
      <c r="AN90" s="26"/>
      <c r="AO90" s="26"/>
      <c r="AP90" s="26"/>
      <c r="AQ90" s="26"/>
      <c r="AR90" s="26"/>
      <c r="AS90" s="26"/>
      <c r="AT90" s="26" t="s">
        <v>1277</v>
      </c>
      <c r="AU90" s="26">
        <v>634</v>
      </c>
      <c r="AV90" s="26">
        <v>526</v>
      </c>
      <c r="AW90" s="26"/>
    </row>
    <row r="91" spans="1:49" x14ac:dyDescent="0.25">
      <c r="A91" s="26"/>
      <c r="B91" s="26"/>
      <c r="C91" s="26"/>
      <c r="D91" s="26"/>
      <c r="E91" s="26"/>
      <c r="F91" s="26" t="s">
        <v>233</v>
      </c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 t="s">
        <v>233</v>
      </c>
      <c r="S91" s="26"/>
      <c r="T91" s="26"/>
      <c r="U91" s="26"/>
      <c r="V91" s="26"/>
      <c r="W91" s="26"/>
      <c r="X91" s="26"/>
      <c r="Y91" s="26" t="s">
        <v>477</v>
      </c>
      <c r="Z91" s="26"/>
      <c r="AA91" s="26" t="s">
        <v>695</v>
      </c>
      <c r="AB91" s="26"/>
      <c r="AC91" s="26"/>
      <c r="AD91" s="26" t="s">
        <v>2099</v>
      </c>
      <c r="AE91" s="26"/>
      <c r="AF91" s="26"/>
      <c r="AG91" s="26"/>
      <c r="AH91" s="26"/>
      <c r="AI91" s="26"/>
      <c r="AJ91" s="26"/>
      <c r="AK91" s="26"/>
      <c r="AL91" s="26" t="s">
        <v>1046</v>
      </c>
      <c r="AM91" s="26"/>
      <c r="AN91" s="26"/>
      <c r="AO91" s="26"/>
      <c r="AP91" s="26"/>
      <c r="AQ91" s="26"/>
      <c r="AR91" s="26"/>
      <c r="AS91" s="26"/>
      <c r="AT91" s="26" t="s">
        <v>1279</v>
      </c>
      <c r="AU91" s="26">
        <v>635</v>
      </c>
      <c r="AV91" s="26">
        <v>526</v>
      </c>
      <c r="AW91" s="26"/>
    </row>
    <row r="92" spans="1:49" x14ac:dyDescent="0.25">
      <c r="A92" s="26"/>
      <c r="B92" s="26"/>
      <c r="C92" s="26"/>
      <c r="D92" s="26"/>
      <c r="E92" s="26"/>
      <c r="F92" s="26" t="s">
        <v>234</v>
      </c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 t="s">
        <v>234</v>
      </c>
      <c r="S92" s="26"/>
      <c r="T92" s="26"/>
      <c r="U92" s="26"/>
      <c r="V92" s="26"/>
      <c r="W92" s="26"/>
      <c r="X92" s="26"/>
      <c r="Y92" s="26" t="s">
        <v>478</v>
      </c>
      <c r="Z92" s="26"/>
      <c r="AA92" s="26" t="s">
        <v>701</v>
      </c>
      <c r="AB92" s="26"/>
      <c r="AC92" s="26"/>
      <c r="AD92" s="26" t="s">
        <v>2100</v>
      </c>
      <c r="AE92" s="26"/>
      <c r="AF92" s="26"/>
      <c r="AG92" s="26"/>
      <c r="AH92" s="26"/>
      <c r="AI92" s="26"/>
      <c r="AJ92" s="26"/>
      <c r="AK92" s="26"/>
      <c r="AL92" s="26" t="s">
        <v>1047</v>
      </c>
      <c r="AM92" s="26"/>
      <c r="AN92" s="26"/>
      <c r="AO92" s="26"/>
      <c r="AP92" s="26"/>
      <c r="AQ92" s="26"/>
      <c r="AR92" s="26"/>
      <c r="AS92" s="26"/>
      <c r="AT92" s="26" t="s">
        <v>1288</v>
      </c>
      <c r="AU92" s="26">
        <v>636</v>
      </c>
      <c r="AV92" s="26">
        <v>526</v>
      </c>
      <c r="AW92" s="26"/>
    </row>
    <row r="93" spans="1:49" x14ac:dyDescent="0.25">
      <c r="A93" s="26"/>
      <c r="B93" s="26"/>
      <c r="C93" s="26"/>
      <c r="D93" s="26"/>
      <c r="E93" s="26"/>
      <c r="F93" s="26" t="s">
        <v>235</v>
      </c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 t="s">
        <v>235</v>
      </c>
      <c r="S93" s="26"/>
      <c r="T93" s="26"/>
      <c r="U93" s="26"/>
      <c r="V93" s="26"/>
      <c r="W93" s="26"/>
      <c r="X93" s="26"/>
      <c r="Y93" s="26" t="s">
        <v>479</v>
      </c>
      <c r="Z93" s="26"/>
      <c r="AA93" s="26" t="s">
        <v>773</v>
      </c>
      <c r="AB93" s="26"/>
      <c r="AC93" s="26"/>
      <c r="AD93" s="26" t="s">
        <v>788</v>
      </c>
      <c r="AE93" s="26"/>
      <c r="AF93" s="26"/>
      <c r="AG93" s="26"/>
      <c r="AH93" s="26"/>
      <c r="AI93" s="26"/>
      <c r="AJ93" s="26"/>
      <c r="AK93" s="26"/>
      <c r="AL93" s="26" t="s">
        <v>1048</v>
      </c>
      <c r="AM93" s="26"/>
      <c r="AN93" s="26"/>
      <c r="AO93" s="26"/>
      <c r="AP93" s="26"/>
      <c r="AQ93" s="26"/>
      <c r="AR93" s="26"/>
      <c r="AS93" s="26"/>
      <c r="AT93" s="26" t="s">
        <v>1292</v>
      </c>
      <c r="AU93" s="26">
        <v>637</v>
      </c>
      <c r="AV93" s="26">
        <v>526</v>
      </c>
      <c r="AW93" s="26"/>
    </row>
    <row r="94" spans="1:49" x14ac:dyDescent="0.25">
      <c r="A94" s="26"/>
      <c r="B94" s="26"/>
      <c r="C94" s="26"/>
      <c r="D94" s="26"/>
      <c r="E94" s="26"/>
      <c r="F94" s="26" t="s">
        <v>236</v>
      </c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 t="s">
        <v>236</v>
      </c>
      <c r="S94" s="26"/>
      <c r="T94" s="26"/>
      <c r="U94" s="26"/>
      <c r="V94" s="26"/>
      <c r="W94" s="26"/>
      <c r="X94" s="26"/>
      <c r="Y94" s="26" t="s">
        <v>480</v>
      </c>
      <c r="Z94" s="26"/>
      <c r="AA94" s="26" t="s">
        <v>703</v>
      </c>
      <c r="AB94" s="26"/>
      <c r="AC94" s="26"/>
      <c r="AD94" s="26" t="s">
        <v>204</v>
      </c>
      <c r="AE94" s="26"/>
      <c r="AF94" s="26"/>
      <c r="AG94" s="26"/>
      <c r="AH94" s="26"/>
      <c r="AI94" s="26"/>
      <c r="AJ94" s="26"/>
      <c r="AK94" s="26"/>
      <c r="AL94" s="26" t="s">
        <v>1049</v>
      </c>
      <c r="AM94" s="26"/>
      <c r="AN94" s="26"/>
      <c r="AO94" s="26"/>
      <c r="AP94" s="26"/>
      <c r="AQ94" s="26"/>
      <c r="AR94" s="26"/>
      <c r="AS94" s="26"/>
      <c r="AT94" s="26" t="s">
        <v>1299</v>
      </c>
      <c r="AU94" s="26">
        <v>638</v>
      </c>
      <c r="AV94" s="26">
        <v>526</v>
      </c>
      <c r="AW94" s="26"/>
    </row>
    <row r="95" spans="1:49" x14ac:dyDescent="0.25">
      <c r="A95" s="26"/>
      <c r="B95" s="26"/>
      <c r="C95" s="26"/>
      <c r="D95" s="26"/>
      <c r="E95" s="26"/>
      <c r="F95" s="26" t="s">
        <v>237</v>
      </c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 t="s">
        <v>237</v>
      </c>
      <c r="S95" s="26"/>
      <c r="T95" s="26"/>
      <c r="U95" s="26"/>
      <c r="V95" s="26"/>
      <c r="W95" s="26"/>
      <c r="X95" s="26"/>
      <c r="Y95" s="26" t="s">
        <v>481</v>
      </c>
      <c r="Z95" s="26"/>
      <c r="AA95" s="26" t="s">
        <v>704</v>
      </c>
      <c r="AB95" s="26"/>
      <c r="AC95" s="26"/>
      <c r="AD95" s="26" t="s">
        <v>2101</v>
      </c>
      <c r="AE95" s="26"/>
      <c r="AF95" s="26"/>
      <c r="AG95" s="26"/>
      <c r="AH95" s="26"/>
      <c r="AI95" s="26"/>
      <c r="AJ95" s="26"/>
      <c r="AK95" s="26"/>
      <c r="AL95" s="26" t="s">
        <v>1050</v>
      </c>
      <c r="AM95" s="26"/>
      <c r="AN95" s="26"/>
      <c r="AO95" s="26"/>
      <c r="AP95" s="26"/>
      <c r="AQ95" s="26"/>
      <c r="AR95" s="26"/>
      <c r="AS95" s="26"/>
      <c r="AT95" s="26" t="s">
        <v>1343</v>
      </c>
      <c r="AU95" s="26">
        <v>639</v>
      </c>
      <c r="AV95" s="26">
        <v>526</v>
      </c>
      <c r="AW95" s="26"/>
    </row>
    <row r="96" spans="1:49" x14ac:dyDescent="0.25">
      <c r="A96" s="26"/>
      <c r="B96" s="26"/>
      <c r="C96" s="26"/>
      <c r="D96" s="26"/>
      <c r="E96" s="26"/>
      <c r="F96" s="26" t="s">
        <v>238</v>
      </c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 t="s">
        <v>238</v>
      </c>
      <c r="S96" s="26"/>
      <c r="T96" s="26"/>
      <c r="U96" s="26"/>
      <c r="V96" s="26"/>
      <c r="W96" s="26"/>
      <c r="X96" s="26"/>
      <c r="Y96" s="26" t="s">
        <v>482</v>
      </c>
      <c r="Z96" s="26"/>
      <c r="AA96" s="26" t="s">
        <v>713</v>
      </c>
      <c r="AB96" s="26"/>
      <c r="AC96" s="26"/>
      <c r="AD96" s="26" t="s">
        <v>2102</v>
      </c>
      <c r="AE96" s="26"/>
      <c r="AF96" s="26"/>
      <c r="AG96" s="26"/>
      <c r="AH96" s="26"/>
      <c r="AI96" s="26"/>
      <c r="AJ96" s="26"/>
      <c r="AK96" s="26"/>
      <c r="AL96" s="26" t="s">
        <v>1051</v>
      </c>
      <c r="AM96" s="26"/>
      <c r="AN96" s="26"/>
      <c r="AO96" s="26"/>
      <c r="AP96" s="26"/>
      <c r="AQ96" s="26"/>
      <c r="AR96" s="26"/>
      <c r="AS96" s="26"/>
      <c r="AT96" s="26" t="s">
        <v>1351</v>
      </c>
      <c r="AU96" s="26">
        <v>640</v>
      </c>
      <c r="AV96" s="26">
        <v>526</v>
      </c>
      <c r="AW96" s="26"/>
    </row>
    <row r="97" spans="1:49" x14ac:dyDescent="0.25">
      <c r="A97" s="26"/>
      <c r="B97" s="26"/>
      <c r="C97" s="26"/>
      <c r="D97" s="26"/>
      <c r="E97" s="26"/>
      <c r="F97" s="26" t="s">
        <v>239</v>
      </c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 t="s">
        <v>239</v>
      </c>
      <c r="S97" s="26"/>
      <c r="T97" s="26"/>
      <c r="U97" s="26"/>
      <c r="V97" s="26"/>
      <c r="W97" s="26"/>
      <c r="X97" s="26"/>
      <c r="Y97" s="26" t="s">
        <v>483</v>
      </c>
      <c r="Z97" s="26"/>
      <c r="AA97" s="26" t="s">
        <v>726</v>
      </c>
      <c r="AB97" s="26"/>
      <c r="AC97" s="26"/>
      <c r="AD97" s="26" t="s">
        <v>2103</v>
      </c>
      <c r="AE97" s="26"/>
      <c r="AF97" s="26"/>
      <c r="AG97" s="26"/>
      <c r="AH97" s="26"/>
      <c r="AI97" s="26"/>
      <c r="AJ97" s="26"/>
      <c r="AK97" s="26"/>
      <c r="AL97" s="26" t="s">
        <v>1052</v>
      </c>
      <c r="AM97" s="26"/>
      <c r="AN97" s="26"/>
      <c r="AO97" s="26"/>
      <c r="AP97" s="26"/>
      <c r="AQ97" s="26"/>
      <c r="AR97" s="26"/>
      <c r="AS97" s="26"/>
      <c r="AT97" s="26" t="s">
        <v>1367</v>
      </c>
      <c r="AU97" s="26">
        <v>641</v>
      </c>
      <c r="AV97" s="26">
        <v>526</v>
      </c>
      <c r="AW97" s="26"/>
    </row>
    <row r="98" spans="1:49" x14ac:dyDescent="0.25">
      <c r="A98" s="26"/>
      <c r="B98" s="26"/>
      <c r="C98" s="26"/>
      <c r="D98" s="26"/>
      <c r="E98" s="26"/>
      <c r="F98" s="26" t="s">
        <v>240</v>
      </c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 t="s">
        <v>240</v>
      </c>
      <c r="S98" s="26"/>
      <c r="T98" s="26"/>
      <c r="U98" s="26"/>
      <c r="V98" s="26"/>
      <c r="W98" s="26"/>
      <c r="X98" s="26"/>
      <c r="Y98" s="26" t="s">
        <v>484</v>
      </c>
      <c r="Z98" s="26"/>
      <c r="AA98" s="26" t="s">
        <v>729</v>
      </c>
      <c r="AB98" s="26"/>
      <c r="AC98" s="26"/>
      <c r="AD98" s="26" t="s">
        <v>2104</v>
      </c>
      <c r="AE98" s="26"/>
      <c r="AF98" s="26"/>
      <c r="AG98" s="26"/>
      <c r="AH98" s="26"/>
      <c r="AI98" s="26"/>
      <c r="AJ98" s="26"/>
      <c r="AK98" s="26"/>
      <c r="AL98" s="26" t="s">
        <v>1053</v>
      </c>
      <c r="AM98" s="26"/>
      <c r="AN98" s="26"/>
      <c r="AO98" s="26"/>
      <c r="AP98" s="26"/>
      <c r="AQ98" s="26"/>
      <c r="AR98" s="26"/>
      <c r="AS98" s="26"/>
      <c r="AT98" s="26" t="s">
        <v>1376</v>
      </c>
      <c r="AU98" s="26">
        <v>642</v>
      </c>
      <c r="AV98" s="26">
        <v>526</v>
      </c>
      <c r="AW98" s="26"/>
    </row>
    <row r="99" spans="1:49" x14ac:dyDescent="0.25">
      <c r="A99" s="26"/>
      <c r="B99" s="26"/>
      <c r="C99" s="26"/>
      <c r="D99" s="26"/>
      <c r="E99" s="26"/>
      <c r="F99" s="26" t="s">
        <v>241</v>
      </c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 t="s">
        <v>241</v>
      </c>
      <c r="S99" s="26"/>
      <c r="T99" s="26"/>
      <c r="U99" s="26"/>
      <c r="V99" s="26"/>
      <c r="W99" s="26"/>
      <c r="X99" s="26"/>
      <c r="Y99" s="26" t="s">
        <v>485</v>
      </c>
      <c r="Z99" s="26"/>
      <c r="AA99" s="26" t="s">
        <v>731</v>
      </c>
      <c r="AB99" s="26"/>
      <c r="AC99" s="26"/>
      <c r="AD99" s="26" t="s">
        <v>2105</v>
      </c>
      <c r="AE99" s="26"/>
      <c r="AF99" s="26"/>
      <c r="AG99" s="26"/>
      <c r="AH99" s="26"/>
      <c r="AI99" s="26"/>
      <c r="AJ99" s="26"/>
      <c r="AK99" s="26"/>
      <c r="AL99" s="26" t="s">
        <v>1054</v>
      </c>
      <c r="AM99" s="26"/>
      <c r="AN99" s="26"/>
      <c r="AO99" s="26"/>
      <c r="AP99" s="26"/>
      <c r="AQ99" s="26"/>
      <c r="AR99" s="26"/>
      <c r="AS99" s="26"/>
      <c r="AT99" s="26" t="s">
        <v>1388</v>
      </c>
      <c r="AU99" s="26">
        <v>643</v>
      </c>
      <c r="AV99" s="26">
        <v>526</v>
      </c>
      <c r="AW99" s="26"/>
    </row>
    <row r="100" spans="1:49" x14ac:dyDescent="0.25">
      <c r="A100" s="26"/>
      <c r="B100" s="26"/>
      <c r="C100" s="26"/>
      <c r="D100" s="26"/>
      <c r="E100" s="26"/>
      <c r="F100" s="26" t="s">
        <v>242</v>
      </c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 t="s">
        <v>242</v>
      </c>
      <c r="S100" s="26"/>
      <c r="T100" s="26"/>
      <c r="U100" s="26"/>
      <c r="V100" s="26"/>
      <c r="W100" s="26"/>
      <c r="X100" s="26"/>
      <c r="Y100" s="26" t="s">
        <v>486</v>
      </c>
      <c r="Z100" s="26"/>
      <c r="AA100" s="26" t="s">
        <v>733</v>
      </c>
      <c r="AB100" s="26"/>
      <c r="AC100" s="26"/>
      <c r="AD100" s="26" t="s">
        <v>2106</v>
      </c>
      <c r="AE100" s="26"/>
      <c r="AF100" s="26"/>
      <c r="AG100" s="26"/>
      <c r="AH100" s="26"/>
      <c r="AI100" s="26"/>
      <c r="AJ100" s="26"/>
      <c r="AK100" s="26"/>
      <c r="AL100" s="26" t="s">
        <v>1055</v>
      </c>
      <c r="AM100" s="26"/>
      <c r="AN100" s="26"/>
      <c r="AO100" s="26"/>
      <c r="AP100" s="26"/>
      <c r="AQ100" s="26"/>
      <c r="AR100" s="26"/>
      <c r="AS100" s="26"/>
      <c r="AT100" s="26" t="s">
        <v>1389</v>
      </c>
      <c r="AU100" s="26">
        <v>644</v>
      </c>
      <c r="AV100" s="26">
        <v>526</v>
      </c>
      <c r="AW100" s="26"/>
    </row>
    <row r="101" spans="1:49" x14ac:dyDescent="0.25">
      <c r="A101" s="26"/>
      <c r="B101" s="26"/>
      <c r="C101" s="26"/>
      <c r="D101" s="26"/>
      <c r="E101" s="26"/>
      <c r="F101" s="26" t="s">
        <v>243</v>
      </c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 t="s">
        <v>243</v>
      </c>
      <c r="S101" s="26"/>
      <c r="T101" s="26"/>
      <c r="U101" s="26"/>
      <c r="V101" s="26"/>
      <c r="W101" s="26"/>
      <c r="X101" s="26"/>
      <c r="Y101" s="26" t="s">
        <v>487</v>
      </c>
      <c r="Z101" s="26"/>
      <c r="AA101" s="26" t="s">
        <v>734</v>
      </c>
      <c r="AB101" s="26"/>
      <c r="AC101" s="26"/>
      <c r="AD101" s="26" t="s">
        <v>2107</v>
      </c>
      <c r="AE101" s="26"/>
      <c r="AF101" s="26"/>
      <c r="AG101" s="26"/>
      <c r="AH101" s="26"/>
      <c r="AI101" s="26"/>
      <c r="AJ101" s="26"/>
      <c r="AK101" s="26"/>
      <c r="AL101" s="26" t="s">
        <v>1056</v>
      </c>
      <c r="AM101" s="26"/>
      <c r="AN101" s="26"/>
      <c r="AO101" s="26"/>
      <c r="AP101" s="26"/>
      <c r="AQ101" s="26"/>
      <c r="AR101" s="26"/>
      <c r="AS101" s="26"/>
      <c r="AT101" s="26" t="s">
        <v>1390</v>
      </c>
      <c r="AU101" s="26">
        <v>645</v>
      </c>
      <c r="AV101" s="26">
        <v>526</v>
      </c>
      <c r="AW101" s="26"/>
    </row>
    <row r="102" spans="1:49" x14ac:dyDescent="0.25">
      <c r="A102" s="26"/>
      <c r="B102" s="26"/>
      <c r="C102" s="26"/>
      <c r="D102" s="26"/>
      <c r="E102" s="26"/>
      <c r="F102" s="26" t="s">
        <v>244</v>
      </c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 t="s">
        <v>244</v>
      </c>
      <c r="S102" s="26"/>
      <c r="T102" s="26"/>
      <c r="U102" s="26"/>
      <c r="V102" s="26"/>
      <c r="W102" s="26"/>
      <c r="X102" s="26"/>
      <c r="Y102" s="26" t="s">
        <v>488</v>
      </c>
      <c r="Z102" s="26"/>
      <c r="AA102" s="26" t="s">
        <v>735</v>
      </c>
      <c r="AB102" s="26"/>
      <c r="AC102" s="26"/>
      <c r="AD102" s="26" t="s">
        <v>2108</v>
      </c>
      <c r="AE102" s="26"/>
      <c r="AF102" s="26"/>
      <c r="AG102" s="26"/>
      <c r="AH102" s="26"/>
      <c r="AI102" s="26"/>
      <c r="AJ102" s="26"/>
      <c r="AK102" s="26"/>
      <c r="AL102" s="26" t="s">
        <v>1057</v>
      </c>
      <c r="AM102" s="26"/>
      <c r="AN102" s="26"/>
      <c r="AO102" s="26"/>
      <c r="AP102" s="26"/>
      <c r="AQ102" s="26"/>
      <c r="AR102" s="26"/>
      <c r="AS102" s="26"/>
      <c r="AT102" s="26" t="s">
        <v>1424</v>
      </c>
      <c r="AU102" s="26">
        <v>646</v>
      </c>
      <c r="AV102" s="26">
        <v>526</v>
      </c>
      <c r="AW102" s="26"/>
    </row>
    <row r="103" spans="1:49" x14ac:dyDescent="0.25">
      <c r="A103" s="26"/>
      <c r="B103" s="26"/>
      <c r="C103" s="26"/>
      <c r="D103" s="26"/>
      <c r="E103" s="26"/>
      <c r="F103" s="26" t="s">
        <v>245</v>
      </c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 t="s">
        <v>245</v>
      </c>
      <c r="S103" s="26"/>
      <c r="T103" s="26"/>
      <c r="U103" s="26"/>
      <c r="V103" s="26"/>
      <c r="W103" s="26"/>
      <c r="X103" s="26"/>
      <c r="Y103" s="26" t="s">
        <v>489</v>
      </c>
      <c r="Z103" s="26"/>
      <c r="AA103" s="26" t="s">
        <v>736</v>
      </c>
      <c r="AB103" s="26"/>
      <c r="AC103" s="26"/>
      <c r="AD103" s="26" t="s">
        <v>2109</v>
      </c>
      <c r="AE103" s="26"/>
      <c r="AF103" s="26"/>
      <c r="AG103" s="26"/>
      <c r="AH103" s="26"/>
      <c r="AI103" s="26"/>
      <c r="AJ103" s="26"/>
      <c r="AK103" s="26"/>
      <c r="AL103" s="26" t="s">
        <v>1058</v>
      </c>
      <c r="AM103" s="26"/>
      <c r="AN103" s="26"/>
      <c r="AO103" s="26"/>
      <c r="AP103" s="26"/>
      <c r="AQ103" s="26"/>
      <c r="AR103" s="26"/>
      <c r="AS103" s="26"/>
      <c r="AT103" s="26" t="s">
        <v>1441</v>
      </c>
      <c r="AU103" s="26">
        <v>647</v>
      </c>
      <c r="AV103" s="26">
        <v>526</v>
      </c>
      <c r="AW103" s="26"/>
    </row>
    <row r="104" spans="1:49" x14ac:dyDescent="0.25">
      <c r="A104" s="26"/>
      <c r="B104" s="26"/>
      <c r="C104" s="26"/>
      <c r="D104" s="26"/>
      <c r="E104" s="26"/>
      <c r="F104" s="26" t="s">
        <v>246</v>
      </c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 t="s">
        <v>246</v>
      </c>
      <c r="S104" s="26"/>
      <c r="T104" s="26"/>
      <c r="U104" s="26"/>
      <c r="V104" s="26"/>
      <c r="W104" s="26"/>
      <c r="X104" s="26"/>
      <c r="Y104" s="26" t="s">
        <v>490</v>
      </c>
      <c r="Z104" s="26"/>
      <c r="AA104" s="26" t="s">
        <v>737</v>
      </c>
      <c r="AB104" s="26"/>
      <c r="AC104" s="26"/>
      <c r="AD104" s="26" t="s">
        <v>2110</v>
      </c>
      <c r="AE104" s="26"/>
      <c r="AF104" s="26"/>
      <c r="AG104" s="26"/>
      <c r="AH104" s="26"/>
      <c r="AI104" s="26"/>
      <c r="AJ104" s="26"/>
      <c r="AK104" s="26"/>
      <c r="AL104" s="26" t="s">
        <v>1059</v>
      </c>
      <c r="AM104" s="26"/>
      <c r="AN104" s="26"/>
      <c r="AO104" s="26"/>
      <c r="AP104" s="26"/>
      <c r="AQ104" s="26"/>
      <c r="AR104" s="26"/>
      <c r="AS104" s="26"/>
      <c r="AT104" s="26" t="s">
        <v>1445</v>
      </c>
      <c r="AU104" s="26">
        <v>648</v>
      </c>
      <c r="AV104" s="26">
        <v>526</v>
      </c>
      <c r="AW104" s="26"/>
    </row>
    <row r="105" spans="1:49" x14ac:dyDescent="0.25">
      <c r="A105" s="26"/>
      <c r="B105" s="26"/>
      <c r="C105" s="26"/>
      <c r="D105" s="26"/>
      <c r="E105" s="26"/>
      <c r="F105" s="26" t="s">
        <v>247</v>
      </c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 t="s">
        <v>247</v>
      </c>
      <c r="S105" s="26"/>
      <c r="T105" s="26"/>
      <c r="U105" s="26"/>
      <c r="V105" s="26"/>
      <c r="W105" s="26"/>
      <c r="X105" s="26"/>
      <c r="Y105" s="26" t="s">
        <v>491</v>
      </c>
      <c r="Z105" s="26"/>
      <c r="AA105" s="26" t="s">
        <v>738</v>
      </c>
      <c r="AB105" s="26"/>
      <c r="AC105" s="26"/>
      <c r="AD105" s="26" t="s">
        <v>2111</v>
      </c>
      <c r="AE105" s="26"/>
      <c r="AF105" s="26"/>
      <c r="AG105" s="26"/>
      <c r="AH105" s="26"/>
      <c r="AI105" s="26"/>
      <c r="AJ105" s="26"/>
      <c r="AK105" s="26"/>
      <c r="AL105" s="26" t="s">
        <v>1060</v>
      </c>
      <c r="AM105" s="26"/>
      <c r="AN105" s="26"/>
      <c r="AO105" s="26"/>
      <c r="AP105" s="26"/>
      <c r="AQ105" s="26"/>
      <c r="AR105" s="26"/>
      <c r="AS105" s="26"/>
      <c r="AT105" s="26" t="s">
        <v>1470</v>
      </c>
      <c r="AU105" s="26">
        <v>649</v>
      </c>
      <c r="AV105" s="26">
        <v>526</v>
      </c>
      <c r="AW105" s="26"/>
    </row>
    <row r="106" spans="1:49" x14ac:dyDescent="0.25">
      <c r="A106" s="26"/>
      <c r="B106" s="26"/>
      <c r="C106" s="26"/>
      <c r="D106" s="26"/>
      <c r="E106" s="26"/>
      <c r="F106" s="26" t="s">
        <v>248</v>
      </c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 t="s">
        <v>248</v>
      </c>
      <c r="S106" s="26"/>
      <c r="T106" s="26"/>
      <c r="U106" s="26"/>
      <c r="V106" s="26"/>
      <c r="W106" s="26"/>
      <c r="X106" s="26"/>
      <c r="Y106" s="26" t="s">
        <v>492</v>
      </c>
      <c r="Z106" s="26"/>
      <c r="AA106" s="26" t="s">
        <v>774</v>
      </c>
      <c r="AB106" s="26"/>
      <c r="AC106" s="26"/>
      <c r="AD106" s="26" t="s">
        <v>2112</v>
      </c>
      <c r="AE106" s="26"/>
      <c r="AF106" s="26"/>
      <c r="AG106" s="26"/>
      <c r="AH106" s="26"/>
      <c r="AI106" s="26"/>
      <c r="AJ106" s="26"/>
      <c r="AK106" s="26"/>
      <c r="AL106" s="26" t="s">
        <v>1061</v>
      </c>
      <c r="AM106" s="26"/>
      <c r="AN106" s="26"/>
      <c r="AO106" s="26"/>
      <c r="AP106" s="26"/>
      <c r="AQ106" s="26"/>
      <c r="AR106" s="26"/>
      <c r="AS106" s="26"/>
      <c r="AT106" s="26" t="s">
        <v>1487</v>
      </c>
      <c r="AU106" s="26">
        <v>650</v>
      </c>
      <c r="AV106" s="26">
        <v>526</v>
      </c>
      <c r="AW106" s="26"/>
    </row>
    <row r="107" spans="1:49" x14ac:dyDescent="0.25">
      <c r="A107" s="26"/>
      <c r="B107" s="26"/>
      <c r="C107" s="26"/>
      <c r="D107" s="26"/>
      <c r="E107" s="26"/>
      <c r="F107" s="26" t="s">
        <v>249</v>
      </c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 t="s">
        <v>249</v>
      </c>
      <c r="S107" s="26"/>
      <c r="T107" s="26"/>
      <c r="U107" s="26"/>
      <c r="V107" s="26"/>
      <c r="W107" s="26"/>
      <c r="X107" s="26"/>
      <c r="Y107" s="26" t="s">
        <v>493</v>
      </c>
      <c r="Z107" s="26"/>
      <c r="AA107" s="26" t="s">
        <v>747</v>
      </c>
      <c r="AB107" s="26"/>
      <c r="AC107" s="26"/>
      <c r="AD107" s="26" t="s">
        <v>2113</v>
      </c>
      <c r="AE107" s="26"/>
      <c r="AF107" s="26"/>
      <c r="AG107" s="26"/>
      <c r="AH107" s="26"/>
      <c r="AI107" s="26"/>
      <c r="AJ107" s="26"/>
      <c r="AK107" s="26"/>
      <c r="AL107" s="26" t="s">
        <v>1062</v>
      </c>
      <c r="AM107" s="26"/>
      <c r="AN107" s="26"/>
      <c r="AO107" s="26"/>
      <c r="AP107" s="26"/>
      <c r="AQ107" s="26"/>
      <c r="AR107" s="26"/>
      <c r="AS107" s="26"/>
      <c r="AT107" s="26" t="s">
        <v>1491</v>
      </c>
      <c r="AU107" s="26">
        <v>651</v>
      </c>
      <c r="AV107" s="26">
        <v>526</v>
      </c>
      <c r="AW107" s="26"/>
    </row>
    <row r="108" spans="1:49" x14ac:dyDescent="0.25">
      <c r="A108" s="26"/>
      <c r="B108" s="26"/>
      <c r="C108" s="26"/>
      <c r="D108" s="26"/>
      <c r="E108" s="26"/>
      <c r="F108" s="26" t="s">
        <v>250</v>
      </c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 t="s">
        <v>250</v>
      </c>
      <c r="S108" s="26"/>
      <c r="T108" s="26"/>
      <c r="U108" s="26"/>
      <c r="V108" s="26"/>
      <c r="W108" s="26"/>
      <c r="X108" s="26"/>
      <c r="Y108" s="26" t="s">
        <v>494</v>
      </c>
      <c r="Z108" s="26"/>
      <c r="AA108" s="26" t="s">
        <v>749</v>
      </c>
      <c r="AB108" s="26"/>
      <c r="AC108" s="26"/>
      <c r="AD108" s="26" t="s">
        <v>2114</v>
      </c>
      <c r="AE108" s="26"/>
      <c r="AF108" s="26"/>
      <c r="AG108" s="26"/>
      <c r="AH108" s="26"/>
      <c r="AI108" s="26"/>
      <c r="AJ108" s="26"/>
      <c r="AK108" s="26"/>
      <c r="AL108" s="26" t="s">
        <v>1063</v>
      </c>
      <c r="AM108" s="26"/>
      <c r="AN108" s="26"/>
      <c r="AO108" s="26"/>
      <c r="AP108" s="26"/>
      <c r="AQ108" s="26"/>
      <c r="AR108" s="26"/>
      <c r="AS108" s="26"/>
      <c r="AT108" s="26" t="s">
        <v>1492</v>
      </c>
      <c r="AU108" s="26">
        <v>652</v>
      </c>
      <c r="AV108" s="26">
        <v>526</v>
      </c>
      <c r="AW108" s="26"/>
    </row>
    <row r="109" spans="1:49" x14ac:dyDescent="0.25">
      <c r="A109" s="26"/>
      <c r="B109" s="26"/>
      <c r="C109" s="26"/>
      <c r="D109" s="26"/>
      <c r="E109" s="26"/>
      <c r="F109" s="26" t="s">
        <v>251</v>
      </c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 t="s">
        <v>251</v>
      </c>
      <c r="S109" s="26"/>
      <c r="T109" s="26"/>
      <c r="U109" s="26"/>
      <c r="V109" s="26"/>
      <c r="W109" s="26"/>
      <c r="X109" s="26"/>
      <c r="Y109" s="26" t="s">
        <v>495</v>
      </c>
      <c r="Z109" s="26"/>
      <c r="AA109" s="26"/>
      <c r="AB109" s="26"/>
      <c r="AC109" s="26"/>
      <c r="AD109" s="26" t="s">
        <v>2115</v>
      </c>
      <c r="AE109" s="26"/>
      <c r="AF109" s="26"/>
      <c r="AG109" s="26"/>
      <c r="AH109" s="26"/>
      <c r="AI109" s="26"/>
      <c r="AJ109" s="26"/>
      <c r="AK109" s="26"/>
      <c r="AL109" s="26" t="s">
        <v>1064</v>
      </c>
      <c r="AM109" s="26"/>
      <c r="AN109" s="26"/>
      <c r="AO109" s="26"/>
      <c r="AP109" s="26"/>
      <c r="AQ109" s="26"/>
      <c r="AR109" s="26"/>
      <c r="AS109" s="26"/>
      <c r="AT109" s="26" t="s">
        <v>1494</v>
      </c>
      <c r="AU109" s="26">
        <v>653</v>
      </c>
      <c r="AV109" s="26">
        <v>526</v>
      </c>
      <c r="AW109" s="26"/>
    </row>
    <row r="110" spans="1:49" x14ac:dyDescent="0.25">
      <c r="A110" s="26"/>
      <c r="B110" s="26"/>
      <c r="C110" s="26"/>
      <c r="D110" s="26"/>
      <c r="E110" s="26"/>
      <c r="F110" s="26" t="s">
        <v>252</v>
      </c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 t="s">
        <v>252</v>
      </c>
      <c r="S110" s="26"/>
      <c r="T110" s="26"/>
      <c r="U110" s="26"/>
      <c r="V110" s="26"/>
      <c r="W110" s="26"/>
      <c r="X110" s="26"/>
      <c r="Y110" s="26" t="s">
        <v>496</v>
      </c>
      <c r="Z110" s="26"/>
      <c r="AA110" s="26"/>
      <c r="AB110" s="26"/>
      <c r="AC110" s="26"/>
      <c r="AD110" s="26" t="s">
        <v>2116</v>
      </c>
      <c r="AE110" s="26"/>
      <c r="AF110" s="26"/>
      <c r="AG110" s="26"/>
      <c r="AH110" s="26"/>
      <c r="AI110" s="26"/>
      <c r="AJ110" s="26"/>
      <c r="AK110" s="26"/>
      <c r="AL110" s="26" t="s">
        <v>1065</v>
      </c>
      <c r="AM110" s="26"/>
      <c r="AN110" s="26"/>
      <c r="AO110" s="26"/>
      <c r="AP110" s="26"/>
      <c r="AQ110" s="26"/>
      <c r="AR110" s="26"/>
      <c r="AS110" s="26"/>
      <c r="AT110" s="26" t="s">
        <v>1507</v>
      </c>
      <c r="AU110" s="26">
        <v>654</v>
      </c>
      <c r="AV110" s="26">
        <v>526</v>
      </c>
      <c r="AW110" s="26"/>
    </row>
    <row r="111" spans="1:49" x14ac:dyDescent="0.25">
      <c r="A111" s="26"/>
      <c r="B111" s="26"/>
      <c r="C111" s="26"/>
      <c r="D111" s="26"/>
      <c r="E111" s="26"/>
      <c r="F111" s="26" t="s">
        <v>253</v>
      </c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 t="s">
        <v>253</v>
      </c>
      <c r="S111" s="26"/>
      <c r="T111" s="26"/>
      <c r="U111" s="26"/>
      <c r="V111" s="26"/>
      <c r="W111" s="26"/>
      <c r="X111" s="26"/>
      <c r="Y111" s="26" t="s">
        <v>497</v>
      </c>
      <c r="Z111" s="26"/>
      <c r="AA111" s="26"/>
      <c r="AB111" s="26"/>
      <c r="AC111" s="26"/>
      <c r="AD111" s="26" t="s">
        <v>2117</v>
      </c>
      <c r="AE111" s="26"/>
      <c r="AF111" s="26"/>
      <c r="AG111" s="26"/>
      <c r="AH111" s="26"/>
      <c r="AI111" s="26"/>
      <c r="AJ111" s="26"/>
      <c r="AK111" s="26"/>
      <c r="AL111" s="26" t="s">
        <v>1066</v>
      </c>
      <c r="AM111" s="26"/>
      <c r="AN111" s="26"/>
      <c r="AO111" s="26"/>
      <c r="AP111" s="26"/>
      <c r="AQ111" s="26"/>
      <c r="AR111" s="26"/>
      <c r="AS111" s="26"/>
      <c r="AT111" s="26" t="s">
        <v>1555</v>
      </c>
      <c r="AU111" s="26">
        <v>655</v>
      </c>
      <c r="AV111" s="26">
        <v>526</v>
      </c>
      <c r="AW111" s="26"/>
    </row>
    <row r="112" spans="1:49" x14ac:dyDescent="0.25">
      <c r="A112" s="26"/>
      <c r="B112" s="26"/>
      <c r="C112" s="26"/>
      <c r="D112" s="26"/>
      <c r="E112" s="26"/>
      <c r="F112" s="26" t="s">
        <v>254</v>
      </c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 t="s">
        <v>254</v>
      </c>
      <c r="S112" s="26"/>
      <c r="T112" s="26"/>
      <c r="U112" s="26"/>
      <c r="V112" s="26"/>
      <c r="W112" s="26"/>
      <c r="X112" s="26"/>
      <c r="Y112" s="26" t="s">
        <v>498</v>
      </c>
      <c r="Z112" s="26"/>
      <c r="AA112" s="26"/>
      <c r="AB112" s="26"/>
      <c r="AC112" s="26"/>
      <c r="AD112" s="26" t="s">
        <v>2118</v>
      </c>
      <c r="AE112" s="26"/>
      <c r="AF112" s="26"/>
      <c r="AG112" s="26"/>
      <c r="AH112" s="26"/>
      <c r="AI112" s="26"/>
      <c r="AJ112" s="26"/>
      <c r="AK112" s="26"/>
      <c r="AL112" s="26" t="s">
        <v>1067</v>
      </c>
      <c r="AM112" s="26"/>
      <c r="AN112" s="26"/>
      <c r="AO112" s="26"/>
      <c r="AP112" s="26"/>
      <c r="AQ112" s="26"/>
      <c r="AR112" s="26"/>
      <c r="AS112" s="26"/>
      <c r="AT112" s="26" t="s">
        <v>1556</v>
      </c>
      <c r="AU112" s="26">
        <v>656</v>
      </c>
      <c r="AV112" s="26">
        <v>526</v>
      </c>
      <c r="AW112" s="26"/>
    </row>
    <row r="113" spans="1:49" x14ac:dyDescent="0.25">
      <c r="A113" s="26"/>
      <c r="B113" s="26"/>
      <c r="C113" s="26"/>
      <c r="D113" s="26"/>
      <c r="E113" s="26"/>
      <c r="F113" s="26" t="s">
        <v>255</v>
      </c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 t="s">
        <v>255</v>
      </c>
      <c r="S113" s="26"/>
      <c r="T113" s="26"/>
      <c r="U113" s="26"/>
      <c r="V113" s="26"/>
      <c r="W113" s="26"/>
      <c r="X113" s="26"/>
      <c r="Y113" s="26" t="s">
        <v>499</v>
      </c>
      <c r="Z113" s="26"/>
      <c r="AA113" s="26"/>
      <c r="AB113" s="26"/>
      <c r="AC113" s="26"/>
      <c r="AD113" s="26" t="s">
        <v>2119</v>
      </c>
      <c r="AE113" s="26"/>
      <c r="AF113" s="26"/>
      <c r="AG113" s="26"/>
      <c r="AH113" s="26"/>
      <c r="AI113" s="26"/>
      <c r="AJ113" s="26"/>
      <c r="AK113" s="26"/>
      <c r="AL113" s="26" t="s">
        <v>1068</v>
      </c>
      <c r="AM113" s="26"/>
      <c r="AN113" s="26"/>
      <c r="AO113" s="26"/>
      <c r="AP113" s="26"/>
      <c r="AQ113" s="26"/>
      <c r="AR113" s="26"/>
      <c r="AS113" s="26"/>
      <c r="AT113" s="26" t="s">
        <v>1557</v>
      </c>
      <c r="AU113" s="26">
        <v>657</v>
      </c>
      <c r="AV113" s="26">
        <v>526</v>
      </c>
      <c r="AW113" s="26"/>
    </row>
    <row r="114" spans="1:49" x14ac:dyDescent="0.25">
      <c r="A114" s="26"/>
      <c r="B114" s="26"/>
      <c r="C114" s="26"/>
      <c r="D114" s="26"/>
      <c r="E114" s="26"/>
      <c r="F114" s="26" t="s">
        <v>256</v>
      </c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 t="s">
        <v>256</v>
      </c>
      <c r="S114" s="26"/>
      <c r="T114" s="26"/>
      <c r="U114" s="26"/>
      <c r="V114" s="26"/>
      <c r="W114" s="26"/>
      <c r="X114" s="26"/>
      <c r="Y114" s="26" t="s">
        <v>500</v>
      </c>
      <c r="Z114" s="26"/>
      <c r="AA114" s="26"/>
      <c r="AB114" s="26"/>
      <c r="AC114" s="26"/>
      <c r="AD114" s="26" t="s">
        <v>2120</v>
      </c>
      <c r="AE114" s="26"/>
      <c r="AF114" s="26"/>
      <c r="AG114" s="26"/>
      <c r="AH114" s="26"/>
      <c r="AI114" s="26"/>
      <c r="AJ114" s="26"/>
      <c r="AK114" s="26"/>
      <c r="AL114" s="26" t="s">
        <v>1069</v>
      </c>
      <c r="AM114" s="26"/>
      <c r="AN114" s="26"/>
      <c r="AO114" s="26"/>
      <c r="AP114" s="26"/>
      <c r="AQ114" s="26"/>
      <c r="AR114" s="26"/>
      <c r="AS114" s="26"/>
      <c r="AT114" s="26" t="s">
        <v>1558</v>
      </c>
      <c r="AU114" s="26">
        <v>658</v>
      </c>
      <c r="AV114" s="26">
        <v>526</v>
      </c>
      <c r="AW114" s="26"/>
    </row>
    <row r="115" spans="1:49" x14ac:dyDescent="0.25">
      <c r="A115" s="26"/>
      <c r="B115" s="26"/>
      <c r="C115" s="26"/>
      <c r="D115" s="26"/>
      <c r="E115" s="26"/>
      <c r="F115" s="26" t="s">
        <v>257</v>
      </c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 t="s">
        <v>257</v>
      </c>
      <c r="S115" s="26"/>
      <c r="T115" s="26"/>
      <c r="U115" s="26"/>
      <c r="V115" s="26"/>
      <c r="W115" s="26"/>
      <c r="X115" s="26"/>
      <c r="Y115" s="26" t="s">
        <v>501</v>
      </c>
      <c r="Z115" s="26"/>
      <c r="AA115" s="26"/>
      <c r="AB115" s="26"/>
      <c r="AC115" s="26"/>
      <c r="AD115" s="26" t="s">
        <v>2121</v>
      </c>
      <c r="AE115" s="26"/>
      <c r="AF115" s="26"/>
      <c r="AG115" s="26"/>
      <c r="AH115" s="26"/>
      <c r="AI115" s="26"/>
      <c r="AJ115" s="26"/>
      <c r="AK115" s="26"/>
      <c r="AL115" s="26" t="s">
        <v>1070</v>
      </c>
      <c r="AM115" s="26"/>
      <c r="AN115" s="26"/>
      <c r="AO115" s="26"/>
      <c r="AP115" s="26"/>
      <c r="AQ115" s="26"/>
      <c r="AR115" s="26"/>
      <c r="AS115" s="26"/>
      <c r="AT115" s="26" t="s">
        <v>1559</v>
      </c>
      <c r="AU115" s="26">
        <v>659</v>
      </c>
      <c r="AV115" s="26">
        <v>526</v>
      </c>
      <c r="AW115" s="26"/>
    </row>
    <row r="116" spans="1:49" x14ac:dyDescent="0.25">
      <c r="A116" s="26"/>
      <c r="B116" s="26"/>
      <c r="C116" s="26"/>
      <c r="D116" s="26"/>
      <c r="E116" s="26"/>
      <c r="F116" s="26" t="s">
        <v>258</v>
      </c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 t="s">
        <v>258</v>
      </c>
      <c r="S116" s="26"/>
      <c r="T116" s="26"/>
      <c r="U116" s="26"/>
      <c r="V116" s="26"/>
      <c r="W116" s="26"/>
      <c r="X116" s="26"/>
      <c r="Y116" s="26" t="s">
        <v>502</v>
      </c>
      <c r="Z116" s="26"/>
      <c r="AA116" s="26"/>
      <c r="AB116" s="26"/>
      <c r="AC116" s="26"/>
      <c r="AD116" s="26" t="s">
        <v>2122</v>
      </c>
      <c r="AE116" s="26"/>
      <c r="AF116" s="26"/>
      <c r="AG116" s="26"/>
      <c r="AH116" s="26"/>
      <c r="AI116" s="26"/>
      <c r="AJ116" s="26"/>
      <c r="AK116" s="26"/>
      <c r="AL116" s="26" t="s">
        <v>1071</v>
      </c>
      <c r="AM116" s="26"/>
      <c r="AN116" s="26"/>
      <c r="AO116" s="26"/>
      <c r="AP116" s="26"/>
      <c r="AQ116" s="26"/>
      <c r="AR116" s="26"/>
      <c r="AS116" s="26"/>
      <c r="AT116" s="26" t="s">
        <v>1572</v>
      </c>
      <c r="AU116" s="26">
        <v>660</v>
      </c>
      <c r="AV116" s="26">
        <v>526</v>
      </c>
      <c r="AW116" s="26"/>
    </row>
    <row r="117" spans="1:49" x14ac:dyDescent="0.25">
      <c r="A117" s="26"/>
      <c r="B117" s="26"/>
      <c r="C117" s="26"/>
      <c r="D117" s="26"/>
      <c r="E117" s="26"/>
      <c r="F117" s="26" t="s">
        <v>259</v>
      </c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 t="s">
        <v>259</v>
      </c>
      <c r="S117" s="26"/>
      <c r="T117" s="26"/>
      <c r="U117" s="26"/>
      <c r="V117" s="26"/>
      <c r="W117" s="26"/>
      <c r="X117" s="26"/>
      <c r="Y117" s="26" t="s">
        <v>503</v>
      </c>
      <c r="Z117" s="26"/>
      <c r="AA117" s="26"/>
      <c r="AB117" s="26"/>
      <c r="AC117" s="26"/>
      <c r="AD117" s="26" t="s">
        <v>2123</v>
      </c>
      <c r="AE117" s="26"/>
      <c r="AF117" s="26"/>
      <c r="AG117" s="26"/>
      <c r="AH117" s="26"/>
      <c r="AI117" s="26"/>
      <c r="AJ117" s="26"/>
      <c r="AK117" s="26"/>
      <c r="AL117" s="26" t="s">
        <v>1072</v>
      </c>
      <c r="AM117" s="26"/>
      <c r="AN117" s="26"/>
      <c r="AO117" s="26"/>
      <c r="AP117" s="26"/>
      <c r="AQ117" s="26"/>
      <c r="AR117" s="26"/>
      <c r="AS117" s="26"/>
      <c r="AT117" s="26" t="s">
        <v>1596</v>
      </c>
      <c r="AU117" s="26">
        <v>661</v>
      </c>
      <c r="AV117" s="26">
        <v>526</v>
      </c>
      <c r="AW117" s="26"/>
    </row>
    <row r="118" spans="1:49" x14ac:dyDescent="0.25">
      <c r="A118" s="26"/>
      <c r="B118" s="26"/>
      <c r="C118" s="26"/>
      <c r="D118" s="26"/>
      <c r="E118" s="26"/>
      <c r="F118" s="26" t="s">
        <v>260</v>
      </c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 t="s">
        <v>260</v>
      </c>
      <c r="S118" s="26"/>
      <c r="T118" s="26"/>
      <c r="U118" s="26"/>
      <c r="V118" s="26"/>
      <c r="W118" s="26"/>
      <c r="X118" s="26"/>
      <c r="Y118" s="26" t="s">
        <v>504</v>
      </c>
      <c r="Z118" s="26"/>
      <c r="AA118" s="26"/>
      <c r="AB118" s="26"/>
      <c r="AC118" s="26"/>
      <c r="AD118" s="26" t="s">
        <v>2124</v>
      </c>
      <c r="AE118" s="26"/>
      <c r="AF118" s="26"/>
      <c r="AG118" s="26"/>
      <c r="AH118" s="26"/>
      <c r="AI118" s="26"/>
      <c r="AJ118" s="26"/>
      <c r="AK118" s="26"/>
      <c r="AL118" s="26" t="s">
        <v>1073</v>
      </c>
      <c r="AM118" s="26"/>
      <c r="AN118" s="26"/>
      <c r="AO118" s="26"/>
      <c r="AP118" s="26"/>
      <c r="AQ118" s="26"/>
      <c r="AR118" s="26"/>
      <c r="AS118" s="26"/>
      <c r="AT118" s="26" t="s">
        <v>1615</v>
      </c>
      <c r="AU118" s="26">
        <v>662</v>
      </c>
      <c r="AV118" s="26">
        <v>526</v>
      </c>
      <c r="AW118" s="26"/>
    </row>
    <row r="119" spans="1:49" x14ac:dyDescent="0.25">
      <c r="A119" s="26"/>
      <c r="B119" s="26"/>
      <c r="C119" s="26"/>
      <c r="D119" s="26"/>
      <c r="E119" s="26"/>
      <c r="F119" s="26" t="s">
        <v>261</v>
      </c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 t="s">
        <v>261</v>
      </c>
      <c r="S119" s="26"/>
      <c r="T119" s="26"/>
      <c r="U119" s="26"/>
      <c r="V119" s="26"/>
      <c r="W119" s="26"/>
      <c r="X119" s="26"/>
      <c r="Y119" s="26" t="s">
        <v>505</v>
      </c>
      <c r="Z119" s="26"/>
      <c r="AA119" s="26"/>
      <c r="AB119" s="26"/>
      <c r="AC119" s="26"/>
      <c r="AD119" s="26" t="s">
        <v>2125</v>
      </c>
      <c r="AE119" s="26"/>
      <c r="AF119" s="26"/>
      <c r="AG119" s="26"/>
      <c r="AH119" s="26"/>
      <c r="AI119" s="26"/>
      <c r="AJ119" s="26"/>
      <c r="AK119" s="26"/>
      <c r="AL119" s="26" t="s">
        <v>1074</v>
      </c>
      <c r="AM119" s="26"/>
      <c r="AN119" s="26"/>
      <c r="AO119" s="26"/>
      <c r="AP119" s="26"/>
      <c r="AQ119" s="26"/>
      <c r="AR119" s="26"/>
      <c r="AS119" s="26"/>
      <c r="AT119" s="26" t="s">
        <v>1620</v>
      </c>
      <c r="AU119" s="26">
        <v>663</v>
      </c>
      <c r="AV119" s="26">
        <v>526</v>
      </c>
      <c r="AW119" s="26"/>
    </row>
    <row r="120" spans="1:49" x14ac:dyDescent="0.25">
      <c r="A120" s="26"/>
      <c r="B120" s="26"/>
      <c r="C120" s="26"/>
      <c r="D120" s="26"/>
      <c r="E120" s="26"/>
      <c r="F120" s="26" t="s">
        <v>262</v>
      </c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 t="s">
        <v>262</v>
      </c>
      <c r="S120" s="26"/>
      <c r="T120" s="26"/>
      <c r="U120" s="26"/>
      <c r="V120" s="26"/>
      <c r="W120" s="26"/>
      <c r="X120" s="26"/>
      <c r="Y120" s="26" t="s">
        <v>506</v>
      </c>
      <c r="Z120" s="26"/>
      <c r="AA120" s="26"/>
      <c r="AB120" s="26"/>
      <c r="AC120" s="26"/>
      <c r="AD120" s="26" t="s">
        <v>2126</v>
      </c>
      <c r="AE120" s="26"/>
      <c r="AF120" s="26"/>
      <c r="AG120" s="26"/>
      <c r="AH120" s="26"/>
      <c r="AI120" s="26"/>
      <c r="AJ120" s="26"/>
      <c r="AK120" s="26"/>
      <c r="AL120" s="26" t="s">
        <v>1075</v>
      </c>
      <c r="AM120" s="26"/>
      <c r="AN120" s="26"/>
      <c r="AO120" s="26"/>
      <c r="AP120" s="26"/>
      <c r="AQ120" s="26"/>
      <c r="AR120" s="26"/>
      <c r="AS120" s="26"/>
      <c r="AT120" s="26" t="s">
        <v>1672</v>
      </c>
      <c r="AU120" s="26">
        <v>664</v>
      </c>
      <c r="AV120" s="26">
        <v>526</v>
      </c>
      <c r="AW120" s="26"/>
    </row>
    <row r="121" spans="1:49" x14ac:dyDescent="0.25">
      <c r="A121" s="26"/>
      <c r="B121" s="26"/>
      <c r="C121" s="26"/>
      <c r="D121" s="26"/>
      <c r="E121" s="26"/>
      <c r="F121" s="26" t="s">
        <v>263</v>
      </c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 t="s">
        <v>263</v>
      </c>
      <c r="S121" s="26"/>
      <c r="T121" s="26"/>
      <c r="U121" s="26"/>
      <c r="V121" s="26"/>
      <c r="W121" s="26"/>
      <c r="X121" s="26"/>
      <c r="Y121" s="26" t="s">
        <v>507</v>
      </c>
      <c r="Z121" s="26"/>
      <c r="AA121" s="26"/>
      <c r="AB121" s="26"/>
      <c r="AC121" s="26"/>
      <c r="AD121" s="26" t="s">
        <v>2127</v>
      </c>
      <c r="AE121" s="26"/>
      <c r="AF121" s="26"/>
      <c r="AG121" s="26"/>
      <c r="AH121" s="26"/>
      <c r="AI121" s="26"/>
      <c r="AJ121" s="26"/>
      <c r="AK121" s="26"/>
      <c r="AL121" s="26" t="s">
        <v>1076</v>
      </c>
      <c r="AM121" s="26"/>
      <c r="AN121" s="26"/>
      <c r="AO121" s="26"/>
      <c r="AP121" s="26"/>
      <c r="AQ121" s="26"/>
      <c r="AR121" s="26"/>
      <c r="AS121" s="26"/>
      <c r="AT121" s="26" t="s">
        <v>1686</v>
      </c>
      <c r="AU121" s="26">
        <v>665</v>
      </c>
      <c r="AV121" s="26">
        <v>526</v>
      </c>
      <c r="AW121" s="26"/>
    </row>
    <row r="122" spans="1:49" x14ac:dyDescent="0.25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 t="str" cm="1">
        <f t="array" ref="R122">IFERROR(INDEX(#REF!,MATCH(0,INDEX(COUNTIF($R$3:R121,#REF!),),0)),"")</f>
        <v/>
      </c>
      <c r="S122" s="26"/>
      <c r="T122" s="26"/>
      <c r="U122" s="26"/>
      <c r="V122" s="26"/>
      <c r="W122" s="26"/>
      <c r="X122" s="26"/>
      <c r="Y122" s="26" t="s">
        <v>508</v>
      </c>
      <c r="Z122" s="26"/>
      <c r="AA122" s="26"/>
      <c r="AB122" s="26"/>
      <c r="AC122" s="26"/>
      <c r="AD122" s="26" t="s">
        <v>2128</v>
      </c>
      <c r="AE122" s="26"/>
      <c r="AF122" s="26"/>
      <c r="AG122" s="26"/>
      <c r="AH122" s="26"/>
      <c r="AI122" s="26"/>
      <c r="AJ122" s="26"/>
      <c r="AK122" s="26"/>
      <c r="AL122" s="26" t="s">
        <v>1077</v>
      </c>
      <c r="AM122" s="26"/>
      <c r="AN122" s="26"/>
      <c r="AO122" s="26"/>
      <c r="AP122" s="26"/>
      <c r="AQ122" s="26"/>
      <c r="AR122" s="26"/>
      <c r="AS122" s="26"/>
      <c r="AT122" s="26" t="s">
        <v>1688</v>
      </c>
      <c r="AU122" s="26">
        <v>666</v>
      </c>
      <c r="AV122" s="26">
        <v>526</v>
      </c>
      <c r="AW122" s="26"/>
    </row>
    <row r="123" spans="1:49" x14ac:dyDescent="0.25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 t="str" cm="1">
        <f t="array" ref="R123">IFERROR(INDEX(#REF!,MATCH(0,INDEX(COUNTIF($R$3:R122,#REF!),),0)),"")</f>
        <v/>
      </c>
      <c r="S123" s="26"/>
      <c r="T123" s="26"/>
      <c r="U123" s="26"/>
      <c r="V123" s="26"/>
      <c r="W123" s="26"/>
      <c r="X123" s="26"/>
      <c r="Y123" s="26" t="s">
        <v>509</v>
      </c>
      <c r="Z123" s="26"/>
      <c r="AA123" s="26"/>
      <c r="AB123" s="26"/>
      <c r="AC123" s="26"/>
      <c r="AD123" s="26" t="s">
        <v>2129</v>
      </c>
      <c r="AE123" s="26"/>
      <c r="AF123" s="26"/>
      <c r="AG123" s="26"/>
      <c r="AH123" s="26"/>
      <c r="AI123" s="26"/>
      <c r="AJ123" s="26"/>
      <c r="AK123" s="26"/>
      <c r="AL123" s="26" t="s">
        <v>1078</v>
      </c>
      <c r="AM123" s="26"/>
      <c r="AN123" s="26"/>
      <c r="AO123" s="26"/>
      <c r="AP123" s="26"/>
      <c r="AQ123" s="26"/>
      <c r="AR123" s="26"/>
      <c r="AS123" s="26"/>
      <c r="AT123" s="26" t="s">
        <v>1695</v>
      </c>
      <c r="AU123" s="26">
        <v>667</v>
      </c>
      <c r="AV123" s="26">
        <v>526</v>
      </c>
      <c r="AW123" s="26"/>
    </row>
    <row r="124" spans="1:49" x14ac:dyDescent="0.25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 t="str" cm="1">
        <f t="array" ref="R124">IFERROR(INDEX(#REF!,MATCH(0,INDEX(COUNTIF($R$3:R123,#REF!),),0)),"")</f>
        <v/>
      </c>
      <c r="S124" s="26"/>
      <c r="T124" s="26"/>
      <c r="U124" s="26"/>
      <c r="V124" s="26"/>
      <c r="W124" s="26"/>
      <c r="X124" s="26"/>
      <c r="Y124" s="26" t="s">
        <v>510</v>
      </c>
      <c r="Z124" s="26"/>
      <c r="AA124" s="26"/>
      <c r="AB124" s="26"/>
      <c r="AC124" s="26"/>
      <c r="AD124" s="26" t="s">
        <v>2130</v>
      </c>
      <c r="AE124" s="26"/>
      <c r="AF124" s="26"/>
      <c r="AG124" s="26"/>
      <c r="AH124" s="26"/>
      <c r="AI124" s="26"/>
      <c r="AJ124" s="26"/>
      <c r="AK124" s="26"/>
      <c r="AL124" s="26" t="s">
        <v>1079</v>
      </c>
      <c r="AM124" s="26"/>
      <c r="AN124" s="26"/>
      <c r="AO124" s="26"/>
      <c r="AP124" s="26"/>
      <c r="AQ124" s="26"/>
      <c r="AR124" s="26"/>
      <c r="AS124" s="26"/>
      <c r="AT124" s="26" t="s">
        <v>1697</v>
      </c>
      <c r="AU124" s="26">
        <v>668</v>
      </c>
      <c r="AV124" s="26">
        <v>526</v>
      </c>
      <c r="AW124" s="26"/>
    </row>
    <row r="125" spans="1:49" x14ac:dyDescent="0.25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 t="s">
        <v>511</v>
      </c>
      <c r="Z125" s="26"/>
      <c r="AA125" s="26"/>
      <c r="AB125" s="26"/>
      <c r="AC125" s="26"/>
      <c r="AD125" s="26" t="s">
        <v>2131</v>
      </c>
      <c r="AE125" s="26"/>
      <c r="AF125" s="26"/>
      <c r="AG125" s="26"/>
      <c r="AH125" s="26"/>
      <c r="AI125" s="26"/>
      <c r="AJ125" s="26"/>
      <c r="AK125" s="26"/>
      <c r="AL125" s="26" t="s">
        <v>1080</v>
      </c>
      <c r="AM125" s="26"/>
      <c r="AN125" s="26"/>
      <c r="AO125" s="26"/>
      <c r="AP125" s="26"/>
      <c r="AQ125" s="26"/>
      <c r="AR125" s="26"/>
      <c r="AS125" s="26"/>
      <c r="AT125" s="26" t="s">
        <v>1700</v>
      </c>
      <c r="AU125" s="26">
        <v>669</v>
      </c>
      <c r="AV125" s="26">
        <v>526</v>
      </c>
      <c r="AW125" s="26"/>
    </row>
    <row r="126" spans="1:49" x14ac:dyDescent="0.25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 t="s">
        <v>512</v>
      </c>
      <c r="Z126" s="26"/>
      <c r="AA126" s="26"/>
      <c r="AB126" s="26"/>
      <c r="AC126" s="26"/>
      <c r="AD126" s="26" t="s">
        <v>2132</v>
      </c>
      <c r="AE126" s="26"/>
      <c r="AF126" s="26"/>
      <c r="AG126" s="26"/>
      <c r="AH126" s="26"/>
      <c r="AI126" s="26"/>
      <c r="AJ126" s="26"/>
      <c r="AK126" s="26"/>
      <c r="AL126" s="26" t="s">
        <v>1081</v>
      </c>
      <c r="AM126" s="26"/>
      <c r="AN126" s="26"/>
      <c r="AO126" s="26"/>
      <c r="AP126" s="26"/>
      <c r="AQ126" s="26"/>
      <c r="AR126" s="26"/>
      <c r="AS126" s="26"/>
      <c r="AT126" s="26" t="s">
        <v>1702</v>
      </c>
      <c r="AU126" s="26">
        <v>670</v>
      </c>
      <c r="AV126" s="26">
        <v>526</v>
      </c>
      <c r="AW126" s="26"/>
    </row>
    <row r="127" spans="1:49" x14ac:dyDescent="0.25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 t="s">
        <v>513</v>
      </c>
      <c r="Z127" s="26"/>
      <c r="AA127" s="26"/>
      <c r="AB127" s="26"/>
      <c r="AC127" s="26"/>
      <c r="AD127" s="26" t="s">
        <v>2133</v>
      </c>
      <c r="AE127" s="26"/>
      <c r="AF127" s="26"/>
      <c r="AG127" s="26"/>
      <c r="AH127" s="26"/>
      <c r="AI127" s="26"/>
      <c r="AJ127" s="26"/>
      <c r="AK127" s="26"/>
      <c r="AL127" s="26" t="s">
        <v>1082</v>
      </c>
      <c r="AM127" s="26"/>
      <c r="AN127" s="26"/>
      <c r="AO127" s="26"/>
      <c r="AP127" s="26"/>
      <c r="AQ127" s="26"/>
      <c r="AR127" s="26"/>
      <c r="AS127" s="26"/>
      <c r="AT127" s="26" t="s">
        <v>1715</v>
      </c>
      <c r="AU127" s="26">
        <v>671</v>
      </c>
      <c r="AV127" s="26">
        <v>526</v>
      </c>
      <c r="AW127" s="26"/>
    </row>
    <row r="128" spans="1:49" x14ac:dyDescent="0.25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 t="s">
        <v>514</v>
      </c>
      <c r="Z128" s="26"/>
      <c r="AA128" s="26"/>
      <c r="AB128" s="26"/>
      <c r="AC128" s="26"/>
      <c r="AD128" s="26" t="s">
        <v>2134</v>
      </c>
      <c r="AE128" s="26"/>
      <c r="AF128" s="26"/>
      <c r="AG128" s="26"/>
      <c r="AH128" s="26"/>
      <c r="AI128" s="26"/>
      <c r="AJ128" s="26"/>
      <c r="AK128" s="26"/>
      <c r="AL128" s="26" t="s">
        <v>1083</v>
      </c>
      <c r="AM128" s="26"/>
      <c r="AN128" s="26"/>
      <c r="AO128" s="26"/>
      <c r="AP128" s="26"/>
      <c r="AQ128" s="26"/>
      <c r="AR128" s="26"/>
      <c r="AS128" s="26"/>
      <c r="AT128" s="26" t="s">
        <v>1717</v>
      </c>
      <c r="AU128" s="26">
        <v>672</v>
      </c>
      <c r="AV128" s="26">
        <v>526</v>
      </c>
      <c r="AW128" s="26"/>
    </row>
    <row r="129" spans="1:49" x14ac:dyDescent="0.25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 t="s">
        <v>515</v>
      </c>
      <c r="Z129" s="26"/>
      <c r="AA129" s="26"/>
      <c r="AB129" s="26"/>
      <c r="AC129" s="26"/>
      <c r="AD129" s="26" t="s">
        <v>2135</v>
      </c>
      <c r="AE129" s="26"/>
      <c r="AF129" s="26"/>
      <c r="AG129" s="26"/>
      <c r="AH129" s="26"/>
      <c r="AI129" s="26"/>
      <c r="AJ129" s="26"/>
      <c r="AK129" s="26"/>
      <c r="AL129" s="26" t="s">
        <v>1084</v>
      </c>
      <c r="AM129" s="26"/>
      <c r="AN129" s="26"/>
      <c r="AO129" s="26"/>
      <c r="AP129" s="26"/>
      <c r="AQ129" s="26"/>
      <c r="AR129" s="26"/>
      <c r="AS129" s="26"/>
      <c r="AT129" s="26" t="s">
        <v>1756</v>
      </c>
      <c r="AU129" s="26">
        <v>673</v>
      </c>
      <c r="AV129" s="26">
        <v>526</v>
      </c>
      <c r="AW129" s="26"/>
    </row>
    <row r="130" spans="1:49" x14ac:dyDescent="0.25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 t="s">
        <v>516</v>
      </c>
      <c r="Z130" s="26"/>
      <c r="AA130" s="26"/>
      <c r="AB130" s="26"/>
      <c r="AC130" s="26"/>
      <c r="AD130" s="26" t="s">
        <v>2136</v>
      </c>
      <c r="AE130" s="26"/>
      <c r="AF130" s="26"/>
      <c r="AG130" s="26"/>
      <c r="AH130" s="26"/>
      <c r="AI130" s="26"/>
      <c r="AJ130" s="26"/>
      <c r="AK130" s="26"/>
      <c r="AL130" s="26" t="s">
        <v>1085</v>
      </c>
      <c r="AM130" s="26"/>
      <c r="AN130" s="26"/>
      <c r="AO130" s="26"/>
      <c r="AP130" s="26"/>
      <c r="AQ130" s="26"/>
      <c r="AR130" s="26"/>
      <c r="AS130" s="26"/>
      <c r="AT130" s="26" t="s">
        <v>1759</v>
      </c>
      <c r="AU130" s="26">
        <v>674</v>
      </c>
      <c r="AV130" s="26">
        <v>526</v>
      </c>
      <c r="AW130" s="26"/>
    </row>
    <row r="131" spans="1:49" x14ac:dyDescent="0.25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 t="s">
        <v>517</v>
      </c>
      <c r="Z131" s="26"/>
      <c r="AA131" s="26"/>
      <c r="AB131" s="26"/>
      <c r="AC131" s="26"/>
      <c r="AD131" s="26" t="s">
        <v>2137</v>
      </c>
      <c r="AE131" s="26"/>
      <c r="AF131" s="26"/>
      <c r="AG131" s="26"/>
      <c r="AH131" s="26"/>
      <c r="AI131" s="26"/>
      <c r="AJ131" s="26"/>
      <c r="AK131" s="26"/>
      <c r="AL131" s="26" t="s">
        <v>1086</v>
      </c>
      <c r="AM131" s="26"/>
      <c r="AN131" s="26"/>
      <c r="AO131" s="26"/>
      <c r="AP131" s="26"/>
      <c r="AQ131" s="26"/>
      <c r="AR131" s="26"/>
      <c r="AS131" s="26"/>
      <c r="AT131" s="26" t="s">
        <v>1760</v>
      </c>
      <c r="AU131" s="26">
        <v>675</v>
      </c>
      <c r="AV131" s="26">
        <v>526</v>
      </c>
      <c r="AW131" s="26"/>
    </row>
    <row r="132" spans="1:49" x14ac:dyDescent="0.25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 t="s">
        <v>518</v>
      </c>
      <c r="Z132" s="26"/>
      <c r="AA132" s="26"/>
      <c r="AB132" s="26"/>
      <c r="AC132" s="26"/>
      <c r="AD132" s="26" t="s">
        <v>2138</v>
      </c>
      <c r="AE132" s="26"/>
      <c r="AF132" s="26"/>
      <c r="AG132" s="26"/>
      <c r="AH132" s="26"/>
      <c r="AI132" s="26"/>
      <c r="AJ132" s="26"/>
      <c r="AK132" s="26"/>
      <c r="AL132" s="26" t="s">
        <v>1087</v>
      </c>
      <c r="AM132" s="26"/>
      <c r="AN132" s="26"/>
      <c r="AO132" s="26"/>
      <c r="AP132" s="26"/>
      <c r="AQ132" s="26"/>
      <c r="AR132" s="26"/>
      <c r="AS132" s="26"/>
      <c r="AT132" s="26" t="s">
        <v>1763</v>
      </c>
      <c r="AU132" s="26">
        <v>676</v>
      </c>
      <c r="AV132" s="26">
        <v>526</v>
      </c>
      <c r="AW132" s="26"/>
    </row>
    <row r="133" spans="1:49" x14ac:dyDescent="0.25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 t="s">
        <v>519</v>
      </c>
      <c r="Z133" s="26"/>
      <c r="AA133" s="26"/>
      <c r="AB133" s="26"/>
      <c r="AC133" s="26"/>
      <c r="AD133" s="26" t="s">
        <v>2139</v>
      </c>
      <c r="AE133" s="26"/>
      <c r="AF133" s="26"/>
      <c r="AG133" s="26"/>
      <c r="AH133" s="26"/>
      <c r="AI133" s="26"/>
      <c r="AJ133" s="26"/>
      <c r="AK133" s="26"/>
      <c r="AL133" s="26" t="s">
        <v>1088</v>
      </c>
      <c r="AM133" s="26"/>
      <c r="AN133" s="26"/>
      <c r="AO133" s="26"/>
      <c r="AP133" s="26"/>
      <c r="AQ133" s="26"/>
      <c r="AR133" s="26"/>
      <c r="AS133" s="26"/>
      <c r="AT133" s="26" t="s">
        <v>1765</v>
      </c>
      <c r="AU133" s="26">
        <v>677</v>
      </c>
      <c r="AV133" s="26">
        <v>526</v>
      </c>
      <c r="AW133" s="26"/>
    </row>
    <row r="134" spans="1:49" x14ac:dyDescent="0.25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 t="s">
        <v>520</v>
      </c>
      <c r="Z134" s="26"/>
      <c r="AA134" s="26"/>
      <c r="AB134" s="26"/>
      <c r="AC134" s="26"/>
      <c r="AD134" s="26" t="s">
        <v>2140</v>
      </c>
      <c r="AE134" s="26"/>
      <c r="AF134" s="26"/>
      <c r="AG134" s="26"/>
      <c r="AH134" s="26"/>
      <c r="AI134" s="26"/>
      <c r="AJ134" s="26"/>
      <c r="AK134" s="26"/>
      <c r="AL134" s="26" t="s">
        <v>1089</v>
      </c>
      <c r="AM134" s="26"/>
      <c r="AN134" s="26"/>
      <c r="AO134" s="26"/>
      <c r="AP134" s="26"/>
      <c r="AQ134" s="26"/>
      <c r="AR134" s="26"/>
      <c r="AS134" s="26"/>
      <c r="AT134" s="26" t="s">
        <v>1771</v>
      </c>
      <c r="AU134" s="26">
        <v>678</v>
      </c>
      <c r="AV134" s="26">
        <v>526</v>
      </c>
      <c r="AW134" s="26"/>
    </row>
    <row r="135" spans="1:49" x14ac:dyDescent="0.25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 t="s">
        <v>521</v>
      </c>
      <c r="Z135" s="26"/>
      <c r="AA135" s="26"/>
      <c r="AB135" s="26"/>
      <c r="AC135" s="26"/>
      <c r="AD135" s="26" t="s">
        <v>2141</v>
      </c>
      <c r="AE135" s="26"/>
      <c r="AF135" s="26"/>
      <c r="AG135" s="26"/>
      <c r="AH135" s="26"/>
      <c r="AI135" s="26"/>
      <c r="AJ135" s="26"/>
      <c r="AK135" s="26"/>
      <c r="AL135" s="26" t="s">
        <v>1090</v>
      </c>
      <c r="AM135" s="26"/>
      <c r="AN135" s="26"/>
      <c r="AO135" s="26"/>
      <c r="AP135" s="26"/>
      <c r="AQ135" s="26"/>
      <c r="AR135" s="26"/>
      <c r="AS135" s="26"/>
      <c r="AT135" s="26" t="s">
        <v>1790</v>
      </c>
      <c r="AU135" s="26">
        <v>679</v>
      </c>
      <c r="AV135" s="26">
        <v>526</v>
      </c>
      <c r="AW135" s="26"/>
    </row>
    <row r="136" spans="1:49" x14ac:dyDescent="0.25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 t="s">
        <v>522</v>
      </c>
      <c r="Z136" s="26"/>
      <c r="AA136" s="26"/>
      <c r="AB136" s="26"/>
      <c r="AC136" s="26"/>
      <c r="AD136" s="26" t="s">
        <v>2142</v>
      </c>
      <c r="AE136" s="26"/>
      <c r="AF136" s="26"/>
      <c r="AG136" s="26"/>
      <c r="AH136" s="26"/>
      <c r="AI136" s="26"/>
      <c r="AJ136" s="26"/>
      <c r="AK136" s="26"/>
      <c r="AL136" s="26" t="s">
        <v>1091</v>
      </c>
      <c r="AM136" s="26"/>
      <c r="AN136" s="26"/>
      <c r="AO136" s="26"/>
      <c r="AP136" s="26"/>
      <c r="AQ136" s="26"/>
      <c r="AR136" s="26"/>
      <c r="AS136" s="26"/>
      <c r="AT136" s="26" t="s">
        <v>1791</v>
      </c>
      <c r="AU136" s="26">
        <v>680</v>
      </c>
      <c r="AV136" s="26">
        <v>526</v>
      </c>
      <c r="AW136" s="26"/>
    </row>
    <row r="137" spans="1:49" x14ac:dyDescent="0.25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 t="s">
        <v>523</v>
      </c>
      <c r="Z137" s="26"/>
      <c r="AA137" s="26"/>
      <c r="AB137" s="26"/>
      <c r="AC137" s="26"/>
      <c r="AD137" s="26" t="s">
        <v>2143</v>
      </c>
      <c r="AE137" s="26"/>
      <c r="AF137" s="26"/>
      <c r="AG137" s="26"/>
      <c r="AH137" s="26"/>
      <c r="AI137" s="26"/>
      <c r="AJ137" s="26"/>
      <c r="AK137" s="26"/>
      <c r="AL137" s="26" t="s">
        <v>1092</v>
      </c>
      <c r="AM137" s="26"/>
      <c r="AN137" s="26"/>
      <c r="AO137" s="26"/>
      <c r="AP137" s="26"/>
      <c r="AQ137" s="26"/>
      <c r="AR137" s="26"/>
      <c r="AS137" s="26"/>
      <c r="AT137" s="26" t="s">
        <v>1800</v>
      </c>
      <c r="AU137" s="26">
        <v>681</v>
      </c>
      <c r="AV137" s="26">
        <v>526</v>
      </c>
      <c r="AW137" s="26"/>
    </row>
    <row r="138" spans="1:49" x14ac:dyDescent="0.25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 t="s">
        <v>524</v>
      </c>
      <c r="Z138" s="26"/>
      <c r="AA138" s="26"/>
      <c r="AB138" s="26"/>
      <c r="AC138" s="26"/>
      <c r="AD138" s="26" t="s">
        <v>2144</v>
      </c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 t="s">
        <v>1819</v>
      </c>
      <c r="AU138" s="26">
        <v>682</v>
      </c>
      <c r="AV138" s="26">
        <v>526</v>
      </c>
      <c r="AW138" s="26"/>
    </row>
    <row r="139" spans="1:49" x14ac:dyDescent="0.25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 t="s">
        <v>525</v>
      </c>
      <c r="Z139" s="26"/>
      <c r="AA139" s="26"/>
      <c r="AB139" s="26"/>
      <c r="AC139" s="26"/>
      <c r="AD139" s="26" t="s">
        <v>2145</v>
      </c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 t="s">
        <v>1823</v>
      </c>
      <c r="AU139" s="26">
        <v>683</v>
      </c>
      <c r="AV139" s="26">
        <v>526</v>
      </c>
      <c r="AW139" s="26"/>
    </row>
    <row r="140" spans="1:49" x14ac:dyDescent="0.25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 t="s">
        <v>526</v>
      </c>
      <c r="Z140" s="26"/>
      <c r="AA140" s="26"/>
      <c r="AB140" s="26"/>
      <c r="AC140" s="26"/>
      <c r="AD140" s="26" t="s">
        <v>2146</v>
      </c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 t="s">
        <v>1844</v>
      </c>
      <c r="AU140" s="26">
        <v>684</v>
      </c>
      <c r="AV140" s="26">
        <v>526</v>
      </c>
      <c r="AW140" s="26"/>
    </row>
    <row r="141" spans="1:49" x14ac:dyDescent="0.25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 t="s">
        <v>527</v>
      </c>
      <c r="Z141" s="26"/>
      <c r="AA141" s="26"/>
      <c r="AB141" s="26"/>
      <c r="AC141" s="26"/>
      <c r="AD141" s="26" t="s">
        <v>2147</v>
      </c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 t="s">
        <v>1905</v>
      </c>
      <c r="AU141" s="26">
        <v>685</v>
      </c>
      <c r="AV141" s="26">
        <v>526</v>
      </c>
      <c r="AW141" s="26"/>
    </row>
    <row r="142" spans="1:49" x14ac:dyDescent="0.25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 t="s">
        <v>528</v>
      </c>
      <c r="Z142" s="26"/>
      <c r="AA142" s="26"/>
      <c r="AB142" s="26"/>
      <c r="AC142" s="26"/>
      <c r="AD142" s="26" t="s">
        <v>2148</v>
      </c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 t="s">
        <v>1907</v>
      </c>
      <c r="AU142" s="26">
        <v>686</v>
      </c>
      <c r="AV142" s="26">
        <v>526</v>
      </c>
      <c r="AW142" s="26"/>
    </row>
    <row r="143" spans="1:49" x14ac:dyDescent="0.2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 t="s">
        <v>529</v>
      </c>
      <c r="Z143" s="26"/>
      <c r="AA143" s="26"/>
      <c r="AB143" s="26"/>
      <c r="AC143" s="26"/>
      <c r="AD143" s="26" t="s">
        <v>2149</v>
      </c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 t="s">
        <v>1926</v>
      </c>
      <c r="AU143" s="26">
        <v>687</v>
      </c>
      <c r="AV143" s="26">
        <v>526</v>
      </c>
      <c r="AW143" s="26"/>
    </row>
    <row r="144" spans="1:49" x14ac:dyDescent="0.25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 t="s">
        <v>530</v>
      </c>
      <c r="Z144" s="26"/>
      <c r="AA144" s="26"/>
      <c r="AB144" s="26"/>
      <c r="AC144" s="26"/>
      <c r="AD144" s="26" t="s">
        <v>2150</v>
      </c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 t="s">
        <v>1235</v>
      </c>
      <c r="AU144" s="26">
        <v>688</v>
      </c>
      <c r="AV144" s="26">
        <v>527</v>
      </c>
      <c r="AW144" s="26"/>
    </row>
    <row r="145" spans="1:49" x14ac:dyDescent="0.25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 t="s">
        <v>531</v>
      </c>
      <c r="Z145" s="26"/>
      <c r="AA145" s="26"/>
      <c r="AB145" s="26"/>
      <c r="AC145" s="26"/>
      <c r="AD145" s="26" t="s">
        <v>2151</v>
      </c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 t="s">
        <v>1351</v>
      </c>
      <c r="AU145" s="26">
        <v>689</v>
      </c>
      <c r="AV145" s="26">
        <v>527</v>
      </c>
      <c r="AW145" s="26"/>
    </row>
    <row r="146" spans="1:49" x14ac:dyDescent="0.25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 t="s">
        <v>532</v>
      </c>
      <c r="Z146" s="26"/>
      <c r="AA146" s="26"/>
      <c r="AB146" s="26"/>
      <c r="AC146" s="26"/>
      <c r="AD146" s="26" t="s">
        <v>2152</v>
      </c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 t="s">
        <v>1403</v>
      </c>
      <c r="AU146" s="26">
        <v>690</v>
      </c>
      <c r="AV146" s="26">
        <v>527</v>
      </c>
      <c r="AW146" s="26"/>
    </row>
    <row r="147" spans="1:49" x14ac:dyDescent="0.25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 t="s">
        <v>533</v>
      </c>
      <c r="Z147" s="26"/>
      <c r="AA147" s="26"/>
      <c r="AB147" s="26"/>
      <c r="AC147" s="26"/>
      <c r="AD147" s="26" t="s">
        <v>2153</v>
      </c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 t="s">
        <v>1579</v>
      </c>
      <c r="AU147" s="26">
        <v>691</v>
      </c>
      <c r="AV147" s="26">
        <v>527</v>
      </c>
      <c r="AW147" s="26"/>
    </row>
    <row r="148" spans="1:49" x14ac:dyDescent="0.25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 t="s">
        <v>534</v>
      </c>
      <c r="Z148" s="26"/>
      <c r="AA148" s="26"/>
      <c r="AB148" s="26"/>
      <c r="AC148" s="26"/>
      <c r="AD148" s="26" t="s">
        <v>2154</v>
      </c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 t="s">
        <v>1740</v>
      </c>
      <c r="AU148" s="26">
        <v>692</v>
      </c>
      <c r="AV148" s="26">
        <v>527</v>
      </c>
      <c r="AW148" s="26"/>
    </row>
    <row r="149" spans="1:49" x14ac:dyDescent="0.25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 t="s">
        <v>535</v>
      </c>
      <c r="Z149" s="26"/>
      <c r="AA149" s="26"/>
      <c r="AB149" s="26"/>
      <c r="AC149" s="26"/>
      <c r="AD149" s="26" t="s">
        <v>2155</v>
      </c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 t="s">
        <v>1823</v>
      </c>
      <c r="AU149" s="26">
        <v>693</v>
      </c>
      <c r="AV149" s="26">
        <v>527</v>
      </c>
      <c r="AW149" s="26"/>
    </row>
    <row r="150" spans="1:49" x14ac:dyDescent="0.25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 t="s">
        <v>536</v>
      </c>
      <c r="Z150" s="26"/>
      <c r="AA150" s="26"/>
      <c r="AB150" s="26"/>
      <c r="AC150" s="26"/>
      <c r="AD150" s="26" t="s">
        <v>2156</v>
      </c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 t="s">
        <v>1372</v>
      </c>
      <c r="AU150" s="26">
        <v>694</v>
      </c>
      <c r="AV150" s="26">
        <v>528</v>
      </c>
      <c r="AW150" s="26"/>
    </row>
    <row r="151" spans="1:49" x14ac:dyDescent="0.25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 t="s">
        <v>537</v>
      </c>
      <c r="Z151" s="26"/>
      <c r="AA151" s="26"/>
      <c r="AB151" s="26"/>
      <c r="AC151" s="26"/>
      <c r="AD151" s="26" t="s">
        <v>2157</v>
      </c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 t="s">
        <v>1428</v>
      </c>
      <c r="AU151" s="26">
        <v>695</v>
      </c>
      <c r="AV151" s="26">
        <v>528</v>
      </c>
      <c r="AW151" s="26"/>
    </row>
    <row r="152" spans="1:49" x14ac:dyDescent="0.25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 t="s">
        <v>538</v>
      </c>
      <c r="Z152" s="26"/>
      <c r="AA152" s="26"/>
      <c r="AB152" s="26"/>
      <c r="AC152" s="26"/>
      <c r="AD152" s="26" t="s">
        <v>2158</v>
      </c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 t="s">
        <v>1474</v>
      </c>
      <c r="AU152" s="26">
        <v>696</v>
      </c>
      <c r="AV152" s="26">
        <v>528</v>
      </c>
      <c r="AW152" s="26"/>
    </row>
    <row r="153" spans="1:49" x14ac:dyDescent="0.25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 t="s">
        <v>539</v>
      </c>
      <c r="Z153" s="26"/>
      <c r="AA153" s="26"/>
      <c r="AB153" s="26"/>
      <c r="AC153" s="26"/>
      <c r="AD153" s="26" t="s">
        <v>2159</v>
      </c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 t="s">
        <v>1484</v>
      </c>
      <c r="AU153" s="26">
        <v>697</v>
      </c>
      <c r="AV153" s="26">
        <v>528</v>
      </c>
      <c r="AW153" s="26"/>
    </row>
    <row r="154" spans="1:49" x14ac:dyDescent="0.25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 t="s">
        <v>540</v>
      </c>
      <c r="Z154" s="26"/>
      <c r="AA154" s="26"/>
      <c r="AB154" s="26"/>
      <c r="AC154" s="26"/>
      <c r="AD154" s="26" t="s">
        <v>2160</v>
      </c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 t="s">
        <v>1565</v>
      </c>
      <c r="AU154" s="26">
        <v>698</v>
      </c>
      <c r="AV154" s="26">
        <v>528</v>
      </c>
      <c r="AW154" s="26"/>
    </row>
    <row r="155" spans="1:49" x14ac:dyDescent="0.25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 t="s">
        <v>541</v>
      </c>
      <c r="Z155" s="26"/>
      <c r="AA155" s="26"/>
      <c r="AB155" s="26"/>
      <c r="AC155" s="26"/>
      <c r="AD155" s="26" t="s">
        <v>2161</v>
      </c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 t="s">
        <v>1657</v>
      </c>
      <c r="AU155" s="26">
        <v>699</v>
      </c>
      <c r="AV155" s="26">
        <v>528</v>
      </c>
      <c r="AW155" s="26"/>
    </row>
    <row r="156" spans="1:49" x14ac:dyDescent="0.25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 t="s">
        <v>542</v>
      </c>
      <c r="Z156" s="26"/>
      <c r="AA156" s="26"/>
      <c r="AB156" s="26"/>
      <c r="AC156" s="26"/>
      <c r="AD156" s="26" t="s">
        <v>2162</v>
      </c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 t="s">
        <v>1658</v>
      </c>
      <c r="AU156" s="26">
        <v>700</v>
      </c>
      <c r="AV156" s="26">
        <v>528</v>
      </c>
      <c r="AW156" s="26"/>
    </row>
    <row r="157" spans="1:49" x14ac:dyDescent="0.25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 t="s">
        <v>543</v>
      </c>
      <c r="Z157" s="26"/>
      <c r="AA157" s="26"/>
      <c r="AB157" s="26"/>
      <c r="AC157" s="26"/>
      <c r="AD157" s="26" t="s">
        <v>2163</v>
      </c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 t="s">
        <v>1690</v>
      </c>
      <c r="AU157" s="26">
        <v>701</v>
      </c>
      <c r="AV157" s="26">
        <v>528</v>
      </c>
      <c r="AW157" s="26"/>
    </row>
    <row r="158" spans="1:49" x14ac:dyDescent="0.25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 t="s">
        <v>544</v>
      </c>
      <c r="Z158" s="26"/>
      <c r="AA158" s="26"/>
      <c r="AB158" s="26"/>
      <c r="AC158" s="26"/>
      <c r="AD158" s="26" t="s">
        <v>2164</v>
      </c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 t="s">
        <v>1729</v>
      </c>
      <c r="AU158" s="26">
        <v>702</v>
      </c>
      <c r="AV158" s="26">
        <v>528</v>
      </c>
      <c r="AW158" s="26"/>
    </row>
    <row r="159" spans="1:49" x14ac:dyDescent="0.25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 t="s">
        <v>545</v>
      </c>
      <c r="Z159" s="26"/>
      <c r="AA159" s="26"/>
      <c r="AB159" s="26"/>
      <c r="AC159" s="26"/>
      <c r="AD159" s="26" t="s">
        <v>2165</v>
      </c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 t="s">
        <v>1804</v>
      </c>
      <c r="AU159" s="26">
        <v>703</v>
      </c>
      <c r="AV159" s="26">
        <v>528</v>
      </c>
      <c r="AW159" s="26"/>
    </row>
    <row r="160" spans="1:49" x14ac:dyDescent="0.25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 t="s">
        <v>546</v>
      </c>
      <c r="Z160" s="26"/>
      <c r="AA160" s="26"/>
      <c r="AB160" s="26"/>
      <c r="AC160" s="26"/>
      <c r="AD160" s="26" t="s">
        <v>2166</v>
      </c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 t="s">
        <v>1840</v>
      </c>
      <c r="AU160" s="26">
        <v>704</v>
      </c>
      <c r="AV160" s="26">
        <v>528</v>
      </c>
      <c r="AW160" s="26"/>
    </row>
    <row r="161" spans="1:49" x14ac:dyDescent="0.25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 t="s">
        <v>547</v>
      </c>
      <c r="Z161" s="26"/>
      <c r="AA161" s="26"/>
      <c r="AB161" s="26"/>
      <c r="AC161" s="26"/>
      <c r="AD161" s="26" t="s">
        <v>2167</v>
      </c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 t="s">
        <v>1887</v>
      </c>
      <c r="AU161" s="26">
        <v>705</v>
      </c>
      <c r="AV161" s="26">
        <v>528</v>
      </c>
      <c r="AW161" s="26"/>
    </row>
    <row r="162" spans="1:49" x14ac:dyDescent="0.25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 t="s">
        <v>548</v>
      </c>
      <c r="Z162" s="26"/>
      <c r="AA162" s="26"/>
      <c r="AB162" s="26"/>
      <c r="AC162" s="26"/>
      <c r="AD162" s="26" t="s">
        <v>2168</v>
      </c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 t="s">
        <v>1902</v>
      </c>
      <c r="AU162" s="26">
        <v>706</v>
      </c>
      <c r="AV162" s="26">
        <v>528</v>
      </c>
      <c r="AW162" s="26"/>
    </row>
    <row r="163" spans="1:49" x14ac:dyDescent="0.25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 t="s">
        <v>549</v>
      </c>
      <c r="Z163" s="26"/>
      <c r="AA163" s="26"/>
      <c r="AB163" s="26"/>
      <c r="AC163" s="26"/>
      <c r="AD163" s="26" t="s">
        <v>2169</v>
      </c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 t="s">
        <v>1345</v>
      </c>
      <c r="AU163" s="26">
        <v>707</v>
      </c>
      <c r="AV163" s="26">
        <v>529</v>
      </c>
      <c r="AW163" s="26"/>
    </row>
    <row r="164" spans="1:49" x14ac:dyDescent="0.25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 t="s">
        <v>550</v>
      </c>
      <c r="Z164" s="26"/>
      <c r="AA164" s="26"/>
      <c r="AB164" s="26"/>
      <c r="AC164" s="26"/>
      <c r="AD164" s="26" t="s">
        <v>2170</v>
      </c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 t="s">
        <v>1372</v>
      </c>
      <c r="AU164" s="26">
        <v>708</v>
      </c>
      <c r="AV164" s="26">
        <v>529</v>
      </c>
      <c r="AW164" s="26"/>
    </row>
    <row r="165" spans="1:49" x14ac:dyDescent="0.25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 t="s">
        <v>551</v>
      </c>
      <c r="Z165" s="26"/>
      <c r="AA165" s="26"/>
      <c r="AB165" s="26"/>
      <c r="AC165" s="26"/>
      <c r="AD165" s="26" t="s">
        <v>2171</v>
      </c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 t="s">
        <v>1471</v>
      </c>
      <c r="AU165" s="26">
        <v>709</v>
      </c>
      <c r="AV165" s="26">
        <v>529</v>
      </c>
      <c r="AW165" s="26"/>
    </row>
    <row r="166" spans="1:49" x14ac:dyDescent="0.25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 t="s">
        <v>552</v>
      </c>
      <c r="Z166" s="26"/>
      <c r="AA166" s="26"/>
      <c r="AB166" s="26"/>
      <c r="AC166" s="26"/>
      <c r="AD166" s="26" t="s">
        <v>2172</v>
      </c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 t="s">
        <v>1543</v>
      </c>
      <c r="AU166" s="26">
        <v>710</v>
      </c>
      <c r="AV166" s="26">
        <v>529</v>
      </c>
      <c r="AW166" s="26"/>
    </row>
    <row r="167" spans="1:49" x14ac:dyDescent="0.25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 t="s">
        <v>553</v>
      </c>
      <c r="Z167" s="26"/>
      <c r="AA167" s="26"/>
      <c r="AB167" s="26"/>
      <c r="AC167" s="26"/>
      <c r="AD167" s="26" t="s">
        <v>2173</v>
      </c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 t="s">
        <v>1561</v>
      </c>
      <c r="AU167" s="26">
        <v>711</v>
      </c>
      <c r="AV167" s="26">
        <v>529</v>
      </c>
      <c r="AW167" s="26"/>
    </row>
    <row r="168" spans="1:49" x14ac:dyDescent="0.25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 t="s">
        <v>554</v>
      </c>
      <c r="Z168" s="26"/>
      <c r="AA168" s="26"/>
      <c r="AB168" s="26"/>
      <c r="AC168" s="26"/>
      <c r="AD168" s="26" t="s">
        <v>2174</v>
      </c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 t="s">
        <v>1565</v>
      </c>
      <c r="AU168" s="26">
        <v>712</v>
      </c>
      <c r="AV168" s="26">
        <v>529</v>
      </c>
      <c r="AW168" s="26"/>
    </row>
    <row r="169" spans="1:49" x14ac:dyDescent="0.25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 t="s">
        <v>555</v>
      </c>
      <c r="Z169" s="26"/>
      <c r="AA169" s="26"/>
      <c r="AB169" s="26"/>
      <c r="AC169" s="26"/>
      <c r="AD169" s="26" t="s">
        <v>2175</v>
      </c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 t="s">
        <v>1710</v>
      </c>
      <c r="AU169" s="26">
        <v>713</v>
      </c>
      <c r="AV169" s="26">
        <v>529</v>
      </c>
      <c r="AW169" s="26"/>
    </row>
    <row r="170" spans="1:49" x14ac:dyDescent="0.25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 t="s">
        <v>556</v>
      </c>
      <c r="Z170" s="26"/>
      <c r="AA170" s="26"/>
      <c r="AB170" s="26"/>
      <c r="AC170" s="26"/>
      <c r="AD170" s="26" t="s">
        <v>2176</v>
      </c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 t="s">
        <v>1729</v>
      </c>
      <c r="AU170" s="26">
        <v>714</v>
      </c>
      <c r="AV170" s="26">
        <v>529</v>
      </c>
      <c r="AW170" s="26"/>
    </row>
    <row r="171" spans="1:49" x14ac:dyDescent="0.25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 t="s">
        <v>557</v>
      </c>
      <c r="Z171" s="26"/>
      <c r="AA171" s="26"/>
      <c r="AB171" s="26"/>
      <c r="AC171" s="26"/>
      <c r="AD171" s="26" t="s">
        <v>2177</v>
      </c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 t="s">
        <v>1804</v>
      </c>
      <c r="AU171" s="26">
        <v>715</v>
      </c>
      <c r="AV171" s="26">
        <v>529</v>
      </c>
      <c r="AW171" s="26"/>
    </row>
    <row r="172" spans="1:49" x14ac:dyDescent="0.25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 t="s">
        <v>558</v>
      </c>
      <c r="Z172" s="26"/>
      <c r="AA172" s="26"/>
      <c r="AB172" s="26"/>
      <c r="AC172" s="26"/>
      <c r="AD172" s="26" t="s">
        <v>2178</v>
      </c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 t="s">
        <v>1826</v>
      </c>
      <c r="AU172" s="26">
        <v>716</v>
      </c>
      <c r="AV172" s="26">
        <v>529</v>
      </c>
      <c r="AW172" s="26"/>
    </row>
    <row r="173" spans="1:49" x14ac:dyDescent="0.25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 t="s">
        <v>559</v>
      </c>
      <c r="Z173" s="26"/>
      <c r="AA173" s="26"/>
      <c r="AB173" s="26"/>
      <c r="AC173" s="26"/>
      <c r="AD173" s="26" t="s">
        <v>2179</v>
      </c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 t="s">
        <v>1840</v>
      </c>
      <c r="AU173" s="26">
        <v>717</v>
      </c>
      <c r="AV173" s="26">
        <v>529</v>
      </c>
      <c r="AW173" s="26"/>
    </row>
    <row r="174" spans="1:49" x14ac:dyDescent="0.25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 t="s">
        <v>560</v>
      </c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 t="s">
        <v>1216</v>
      </c>
      <c r="AU174" s="26">
        <v>718</v>
      </c>
      <c r="AV174" s="26">
        <v>530</v>
      </c>
      <c r="AW174" s="26"/>
    </row>
    <row r="175" spans="1:49" x14ac:dyDescent="0.25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 t="s">
        <v>561</v>
      </c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 t="s">
        <v>1226</v>
      </c>
      <c r="AU175" s="26">
        <v>719</v>
      </c>
      <c r="AV175" s="26">
        <v>530</v>
      </c>
      <c r="AW175" s="26"/>
    </row>
    <row r="176" spans="1:49" x14ac:dyDescent="0.25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 t="s">
        <v>562</v>
      </c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 t="s">
        <v>1235</v>
      </c>
      <c r="AU176" s="26">
        <v>720</v>
      </c>
      <c r="AV176" s="26">
        <v>530</v>
      </c>
      <c r="AW176" s="26"/>
    </row>
    <row r="177" spans="1:49" x14ac:dyDescent="0.25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 t="s">
        <v>563</v>
      </c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 t="s">
        <v>1236</v>
      </c>
      <c r="AU177" s="26">
        <v>721</v>
      </c>
      <c r="AV177" s="26">
        <v>530</v>
      </c>
      <c r="AW177" s="26"/>
    </row>
    <row r="178" spans="1:49" x14ac:dyDescent="0.25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 t="s">
        <v>564</v>
      </c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 t="s">
        <v>1237</v>
      </c>
      <c r="AU178" s="26">
        <v>722</v>
      </c>
      <c r="AV178" s="26">
        <v>530</v>
      </c>
      <c r="AW178" s="26"/>
    </row>
    <row r="179" spans="1:49" x14ac:dyDescent="0.25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 t="s">
        <v>565</v>
      </c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 t="s">
        <v>1349</v>
      </c>
      <c r="AU179" s="26">
        <v>723</v>
      </c>
      <c r="AV179" s="26">
        <v>530</v>
      </c>
      <c r="AW179" s="26"/>
    </row>
    <row r="180" spans="1:49" x14ac:dyDescent="0.25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 t="s">
        <v>566</v>
      </c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 t="s">
        <v>1421</v>
      </c>
      <c r="AU180" s="26">
        <v>724</v>
      </c>
      <c r="AV180" s="26">
        <v>530</v>
      </c>
      <c r="AW180" s="26"/>
    </row>
    <row r="181" spans="1:49" x14ac:dyDescent="0.25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 t="s">
        <v>567</v>
      </c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 t="s">
        <v>1461</v>
      </c>
      <c r="AU181" s="26">
        <v>725</v>
      </c>
      <c r="AV181" s="26">
        <v>530</v>
      </c>
      <c r="AW181" s="26"/>
    </row>
    <row r="182" spans="1:49" x14ac:dyDescent="0.25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 t="s">
        <v>568</v>
      </c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 t="s">
        <v>1579</v>
      </c>
      <c r="AU182" s="26">
        <v>726</v>
      </c>
      <c r="AV182" s="26">
        <v>530</v>
      </c>
      <c r="AW182" s="26"/>
    </row>
    <row r="183" spans="1:49" x14ac:dyDescent="0.25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 t="s">
        <v>569</v>
      </c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 t="s">
        <v>1617</v>
      </c>
      <c r="AU183" s="26">
        <v>727</v>
      </c>
      <c r="AV183" s="26">
        <v>530</v>
      </c>
      <c r="AW183" s="26"/>
    </row>
    <row r="184" spans="1:49" x14ac:dyDescent="0.25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 t="s">
        <v>570</v>
      </c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 t="s">
        <v>1665</v>
      </c>
      <c r="AU184" s="26">
        <v>728</v>
      </c>
      <c r="AV184" s="26">
        <v>530</v>
      </c>
      <c r="AW184" s="26"/>
    </row>
    <row r="185" spans="1:49" x14ac:dyDescent="0.25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 t="s">
        <v>571</v>
      </c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 t="s">
        <v>1674</v>
      </c>
      <c r="AU185" s="26">
        <v>729</v>
      </c>
      <c r="AV185" s="26">
        <v>530</v>
      </c>
      <c r="AW185" s="26"/>
    </row>
    <row r="186" spans="1:49" x14ac:dyDescent="0.25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 t="s">
        <v>572</v>
      </c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 t="s">
        <v>1740</v>
      </c>
      <c r="AU186" s="26">
        <v>730</v>
      </c>
      <c r="AV186" s="26">
        <v>530</v>
      </c>
      <c r="AW186" s="26"/>
    </row>
    <row r="187" spans="1:49" x14ac:dyDescent="0.25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 t="s">
        <v>573</v>
      </c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 t="s">
        <v>1790</v>
      </c>
      <c r="AU187" s="26">
        <v>731</v>
      </c>
      <c r="AV187" s="26">
        <v>530</v>
      </c>
      <c r="AW187" s="26"/>
    </row>
    <row r="188" spans="1:49" x14ac:dyDescent="0.25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 t="s">
        <v>574</v>
      </c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 t="s">
        <v>1834</v>
      </c>
      <c r="AU188" s="26">
        <v>732</v>
      </c>
      <c r="AV188" s="26">
        <v>530</v>
      </c>
      <c r="AW188" s="26"/>
    </row>
    <row r="189" spans="1:49" x14ac:dyDescent="0.25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 t="s">
        <v>575</v>
      </c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 t="s">
        <v>1840</v>
      </c>
      <c r="AU189" s="26">
        <v>733</v>
      </c>
      <c r="AV189" s="26">
        <v>530</v>
      </c>
      <c r="AW189" s="26"/>
    </row>
    <row r="190" spans="1:49" x14ac:dyDescent="0.25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 t="s">
        <v>576</v>
      </c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 t="s">
        <v>1841</v>
      </c>
      <c r="AU190" s="26">
        <v>734</v>
      </c>
      <c r="AV190" s="26">
        <v>530</v>
      </c>
      <c r="AW190" s="26"/>
    </row>
    <row r="191" spans="1:49" x14ac:dyDescent="0.25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 t="s">
        <v>577</v>
      </c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 t="s">
        <v>1844</v>
      </c>
      <c r="AU191" s="26">
        <v>735</v>
      </c>
      <c r="AV191" s="26">
        <v>530</v>
      </c>
      <c r="AW191" s="26"/>
    </row>
    <row r="192" spans="1:49" x14ac:dyDescent="0.25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 t="s">
        <v>578</v>
      </c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 t="s">
        <v>1881</v>
      </c>
      <c r="AU192" s="26">
        <v>736</v>
      </c>
      <c r="AV192" s="26">
        <v>530</v>
      </c>
      <c r="AW192" s="26"/>
    </row>
    <row r="193" spans="1:49" x14ac:dyDescent="0.25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 t="s">
        <v>579</v>
      </c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 t="s">
        <v>1894</v>
      </c>
      <c r="AU193" s="26">
        <v>737</v>
      </c>
      <c r="AV193" s="26">
        <v>530</v>
      </c>
      <c r="AW193" s="26"/>
    </row>
    <row r="194" spans="1:49" x14ac:dyDescent="0.25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 t="s">
        <v>580</v>
      </c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 t="s">
        <v>1240</v>
      </c>
      <c r="AU194" s="26">
        <v>738</v>
      </c>
      <c r="AV194" s="26">
        <v>531</v>
      </c>
      <c r="AW194" s="26"/>
    </row>
    <row r="195" spans="1:49" x14ac:dyDescent="0.25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 t="s">
        <v>581</v>
      </c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 t="s">
        <v>1246</v>
      </c>
      <c r="AU195" s="26">
        <v>739</v>
      </c>
      <c r="AV195" s="26">
        <v>531</v>
      </c>
      <c r="AW195" s="26"/>
    </row>
    <row r="196" spans="1:49" x14ac:dyDescent="0.25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 t="s">
        <v>582</v>
      </c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 t="s">
        <v>1247</v>
      </c>
      <c r="AU196" s="26">
        <v>741</v>
      </c>
      <c r="AV196" s="26">
        <v>531</v>
      </c>
      <c r="AW196" s="26"/>
    </row>
    <row r="197" spans="1:49" x14ac:dyDescent="0.25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 t="s">
        <v>583</v>
      </c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 t="s">
        <v>1248</v>
      </c>
      <c r="AU197" s="26">
        <v>740</v>
      </c>
      <c r="AV197" s="26">
        <v>531</v>
      </c>
      <c r="AW197" s="26"/>
    </row>
    <row r="198" spans="1:49" x14ac:dyDescent="0.25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 t="s">
        <v>584</v>
      </c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 t="s">
        <v>1249</v>
      </c>
      <c r="AU198" s="26">
        <v>742</v>
      </c>
      <c r="AV198" s="26">
        <v>531</v>
      </c>
      <c r="AW198" s="26"/>
    </row>
    <row r="199" spans="1:49" x14ac:dyDescent="0.25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 t="s">
        <v>585</v>
      </c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 t="s">
        <v>1250</v>
      </c>
      <c r="AU199" s="26">
        <v>743</v>
      </c>
      <c r="AV199" s="26">
        <v>531</v>
      </c>
      <c r="AW199" s="26"/>
    </row>
    <row r="200" spans="1:49" x14ac:dyDescent="0.25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 t="s">
        <v>586</v>
      </c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 t="s">
        <v>1251</v>
      </c>
      <c r="AU200" s="26">
        <v>744</v>
      </c>
      <c r="AV200" s="26">
        <v>531</v>
      </c>
      <c r="AW200" s="26"/>
    </row>
    <row r="201" spans="1:49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 t="s">
        <v>587</v>
      </c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 t="s">
        <v>1252</v>
      </c>
      <c r="AU201" s="26">
        <v>745</v>
      </c>
      <c r="AV201" s="26">
        <v>531</v>
      </c>
      <c r="AW201" s="26"/>
    </row>
    <row r="202" spans="1:49" x14ac:dyDescent="0.25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 t="s">
        <v>588</v>
      </c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 t="s">
        <v>1253</v>
      </c>
      <c r="AU202" s="26">
        <v>746</v>
      </c>
      <c r="AV202" s="26">
        <v>531</v>
      </c>
      <c r="AW202" s="26"/>
    </row>
    <row r="203" spans="1:49" x14ac:dyDescent="0.25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 t="s">
        <v>589</v>
      </c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 t="s">
        <v>1254</v>
      </c>
      <c r="AU203" s="26">
        <v>747</v>
      </c>
      <c r="AV203" s="26">
        <v>531</v>
      </c>
      <c r="AW203" s="26"/>
    </row>
    <row r="204" spans="1:49" x14ac:dyDescent="0.25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 t="s">
        <v>590</v>
      </c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 t="s">
        <v>1255</v>
      </c>
      <c r="AU204" s="26">
        <v>750</v>
      </c>
      <c r="AV204" s="26">
        <v>531</v>
      </c>
      <c r="AW204" s="26"/>
    </row>
    <row r="205" spans="1:49" x14ac:dyDescent="0.25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 t="s">
        <v>591</v>
      </c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 t="s">
        <v>1256</v>
      </c>
      <c r="AU205" s="26">
        <v>748</v>
      </c>
      <c r="AV205" s="26">
        <v>531</v>
      </c>
      <c r="AW205" s="26"/>
    </row>
    <row r="206" spans="1:49" x14ac:dyDescent="0.25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 t="s">
        <v>592</v>
      </c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 t="s">
        <v>1257</v>
      </c>
      <c r="AU206" s="26">
        <v>749</v>
      </c>
      <c r="AV206" s="26">
        <v>531</v>
      </c>
      <c r="AW206" s="26"/>
    </row>
    <row r="207" spans="1:49" x14ac:dyDescent="0.25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 t="s">
        <v>593</v>
      </c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 t="s">
        <v>1258</v>
      </c>
      <c r="AU207" s="26">
        <v>751</v>
      </c>
      <c r="AV207" s="26">
        <v>531</v>
      </c>
      <c r="AW207" s="26"/>
    </row>
    <row r="208" spans="1:49" x14ac:dyDescent="0.25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 t="s">
        <v>594</v>
      </c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 t="s">
        <v>1259</v>
      </c>
      <c r="AU208" s="26">
        <v>752</v>
      </c>
      <c r="AV208" s="26">
        <v>531</v>
      </c>
      <c r="AW208" s="26"/>
    </row>
    <row r="209" spans="1:49" x14ac:dyDescent="0.25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 t="s">
        <v>595</v>
      </c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 t="s">
        <v>1261</v>
      </c>
      <c r="AU209" s="26">
        <v>753</v>
      </c>
      <c r="AV209" s="26">
        <v>531</v>
      </c>
      <c r="AW209" s="26"/>
    </row>
    <row r="210" spans="1:49" x14ac:dyDescent="0.25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 t="s">
        <v>596</v>
      </c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 t="s">
        <v>1264</v>
      </c>
      <c r="AU210" s="26">
        <v>754</v>
      </c>
      <c r="AV210" s="26">
        <v>531</v>
      </c>
      <c r="AW210" s="26"/>
    </row>
    <row r="211" spans="1:49" x14ac:dyDescent="0.25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 t="s">
        <v>204</v>
      </c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 t="s">
        <v>1297</v>
      </c>
      <c r="AU211" s="26">
        <v>755</v>
      </c>
      <c r="AV211" s="26">
        <v>531</v>
      </c>
      <c r="AW211" s="26"/>
    </row>
    <row r="212" spans="1:49" x14ac:dyDescent="0.25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 t="s">
        <v>597</v>
      </c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 t="s">
        <v>1310</v>
      </c>
      <c r="AU212" s="26">
        <v>756</v>
      </c>
      <c r="AV212" s="26">
        <v>531</v>
      </c>
      <c r="AW212" s="26"/>
    </row>
    <row r="213" spans="1:49" x14ac:dyDescent="0.25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 t="s">
        <v>598</v>
      </c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 t="s">
        <v>1315</v>
      </c>
      <c r="AU213" s="26">
        <v>758</v>
      </c>
      <c r="AV213" s="26">
        <v>531</v>
      </c>
      <c r="AW213" s="26"/>
    </row>
    <row r="214" spans="1:49" x14ac:dyDescent="0.25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 t="s">
        <v>599</v>
      </c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 t="s">
        <v>1316</v>
      </c>
      <c r="AU214" s="26">
        <v>759</v>
      </c>
      <c r="AV214" s="26">
        <v>531</v>
      </c>
      <c r="AW214" s="26"/>
    </row>
    <row r="215" spans="1:49" x14ac:dyDescent="0.25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 t="s">
        <v>600</v>
      </c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 t="s">
        <v>1317</v>
      </c>
      <c r="AU215" s="26">
        <v>762</v>
      </c>
      <c r="AV215" s="26">
        <v>531</v>
      </c>
      <c r="AW215" s="26"/>
    </row>
    <row r="216" spans="1:49" x14ac:dyDescent="0.25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 t="s">
        <v>601</v>
      </c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 t="s">
        <v>1318</v>
      </c>
      <c r="AU216" s="26">
        <v>765</v>
      </c>
      <c r="AV216" s="26">
        <v>531</v>
      </c>
      <c r="AW216" s="26"/>
    </row>
    <row r="217" spans="1:49" x14ac:dyDescent="0.25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 t="s">
        <v>602</v>
      </c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 t="s">
        <v>1319</v>
      </c>
      <c r="AU217" s="26">
        <v>766</v>
      </c>
      <c r="AV217" s="26">
        <v>531</v>
      </c>
      <c r="AW217" s="26"/>
    </row>
    <row r="218" spans="1:49" x14ac:dyDescent="0.25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 t="s">
        <v>603</v>
      </c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 t="s">
        <v>1320</v>
      </c>
      <c r="AU218" s="26">
        <v>764</v>
      </c>
      <c r="AV218" s="26">
        <v>531</v>
      </c>
      <c r="AW218" s="26"/>
    </row>
    <row r="219" spans="1:49" x14ac:dyDescent="0.25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 t="s">
        <v>604</v>
      </c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 t="s">
        <v>1321</v>
      </c>
      <c r="AU219" s="26">
        <v>769</v>
      </c>
      <c r="AV219" s="26">
        <v>531</v>
      </c>
      <c r="AW219" s="26"/>
    </row>
    <row r="220" spans="1:49" x14ac:dyDescent="0.25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 t="s">
        <v>605</v>
      </c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 t="s">
        <v>1322</v>
      </c>
      <c r="AU220" s="26">
        <v>767</v>
      </c>
      <c r="AV220" s="26">
        <v>531</v>
      </c>
      <c r="AW220" s="26"/>
    </row>
    <row r="221" spans="1:49" x14ac:dyDescent="0.25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 t="s">
        <v>606</v>
      </c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 t="s">
        <v>1323</v>
      </c>
      <c r="AU221" s="26">
        <v>768</v>
      </c>
      <c r="AV221" s="26">
        <v>531</v>
      </c>
      <c r="AW221" s="26"/>
    </row>
    <row r="222" spans="1:49" x14ac:dyDescent="0.25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 t="s">
        <v>607</v>
      </c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 t="s">
        <v>1324</v>
      </c>
      <c r="AU222" s="26">
        <v>760</v>
      </c>
      <c r="AV222" s="26">
        <v>531</v>
      </c>
      <c r="AW222" s="26"/>
    </row>
    <row r="223" spans="1:49" x14ac:dyDescent="0.25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 t="s">
        <v>608</v>
      </c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 t="s">
        <v>1325</v>
      </c>
      <c r="AU223" s="26">
        <v>761</v>
      </c>
      <c r="AV223" s="26">
        <v>531</v>
      </c>
      <c r="AW223" s="26"/>
    </row>
    <row r="224" spans="1:49" x14ac:dyDescent="0.25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 t="s">
        <v>609</v>
      </c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 t="s">
        <v>1326</v>
      </c>
      <c r="AU224" s="26">
        <v>775</v>
      </c>
      <c r="AV224" s="26">
        <v>531</v>
      </c>
      <c r="AW224" s="26"/>
    </row>
    <row r="225" spans="1:49" x14ac:dyDescent="0.25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 t="s">
        <v>610</v>
      </c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 t="s">
        <v>1327</v>
      </c>
      <c r="AU225" s="26">
        <v>763</v>
      </c>
      <c r="AV225" s="26">
        <v>531</v>
      </c>
      <c r="AW225" s="26"/>
    </row>
    <row r="226" spans="1:49" x14ac:dyDescent="0.25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 t="s">
        <v>611</v>
      </c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 t="s">
        <v>1328</v>
      </c>
      <c r="AU226" s="26">
        <v>757</v>
      </c>
      <c r="AV226" s="26">
        <v>531</v>
      </c>
      <c r="AW226" s="26"/>
    </row>
    <row r="227" spans="1:49" x14ac:dyDescent="0.25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 t="s">
        <v>612</v>
      </c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 t="s">
        <v>1329</v>
      </c>
      <c r="AU227" s="26">
        <v>772</v>
      </c>
      <c r="AV227" s="26">
        <v>531</v>
      </c>
      <c r="AW227" s="26"/>
    </row>
    <row r="228" spans="1:49" x14ac:dyDescent="0.25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 t="s">
        <v>207</v>
      </c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 t="s">
        <v>1330</v>
      </c>
      <c r="AU228" s="26">
        <v>771</v>
      </c>
      <c r="AV228" s="26">
        <v>531</v>
      </c>
      <c r="AW228" s="26"/>
    </row>
    <row r="229" spans="1:49" x14ac:dyDescent="0.25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 t="s">
        <v>613</v>
      </c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 t="s">
        <v>1331</v>
      </c>
      <c r="AU229" s="26">
        <v>773</v>
      </c>
      <c r="AV229" s="26">
        <v>531</v>
      </c>
      <c r="AW229" s="26"/>
    </row>
    <row r="230" spans="1:49" x14ac:dyDescent="0.25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 t="s">
        <v>614</v>
      </c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 t="s">
        <v>1332</v>
      </c>
      <c r="AU230" s="26">
        <v>770</v>
      </c>
      <c r="AV230" s="26">
        <v>531</v>
      </c>
      <c r="AW230" s="26"/>
    </row>
    <row r="231" spans="1:49" x14ac:dyDescent="0.25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 t="s">
        <v>615</v>
      </c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 t="s">
        <v>1333</v>
      </c>
      <c r="AU231" s="26">
        <v>774</v>
      </c>
      <c r="AV231" s="26">
        <v>531</v>
      </c>
      <c r="AW231" s="26"/>
    </row>
    <row r="232" spans="1:49" x14ac:dyDescent="0.25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 t="s">
        <v>616</v>
      </c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 t="s">
        <v>1334</v>
      </c>
      <c r="AU232" s="26">
        <v>776</v>
      </c>
      <c r="AV232" s="26">
        <v>531</v>
      </c>
      <c r="AW232" s="26"/>
    </row>
    <row r="233" spans="1:49" x14ac:dyDescent="0.25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 t="s">
        <v>617</v>
      </c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 t="s">
        <v>1335</v>
      </c>
      <c r="AU233" s="26">
        <v>777</v>
      </c>
      <c r="AV233" s="26">
        <v>531</v>
      </c>
      <c r="AW233" s="26"/>
    </row>
    <row r="234" spans="1:49" x14ac:dyDescent="0.25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 t="s">
        <v>618</v>
      </c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 t="s">
        <v>1336</v>
      </c>
      <c r="AU234" s="26">
        <v>778</v>
      </c>
      <c r="AV234" s="26">
        <v>531</v>
      </c>
      <c r="AW234" s="26"/>
    </row>
    <row r="235" spans="1:49" x14ac:dyDescent="0.25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 t="s">
        <v>619</v>
      </c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 t="s">
        <v>1337</v>
      </c>
      <c r="AU235" s="26">
        <v>779</v>
      </c>
      <c r="AV235" s="26">
        <v>531</v>
      </c>
      <c r="AW235" s="26"/>
    </row>
    <row r="236" spans="1:49" x14ac:dyDescent="0.25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 t="s">
        <v>377</v>
      </c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 t="s">
        <v>1338</v>
      </c>
      <c r="AU236" s="26">
        <v>780</v>
      </c>
      <c r="AV236" s="26">
        <v>531</v>
      </c>
      <c r="AW236" s="26"/>
    </row>
    <row r="237" spans="1:49" x14ac:dyDescent="0.25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 t="s">
        <v>620</v>
      </c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 t="s">
        <v>1339</v>
      </c>
      <c r="AU237" s="26">
        <v>781</v>
      </c>
      <c r="AV237" s="26">
        <v>531</v>
      </c>
      <c r="AW237" s="26"/>
    </row>
    <row r="238" spans="1:49" x14ac:dyDescent="0.25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 t="s">
        <v>621</v>
      </c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 t="s">
        <v>1350</v>
      </c>
      <c r="AU238" s="26">
        <v>782</v>
      </c>
      <c r="AV238" s="26">
        <v>531</v>
      </c>
      <c r="AW238" s="26"/>
    </row>
    <row r="239" spans="1:49" x14ac:dyDescent="0.25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 t="s">
        <v>622</v>
      </c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 t="s">
        <v>1354</v>
      </c>
      <c r="AU239" s="26">
        <v>783</v>
      </c>
      <c r="AV239" s="26">
        <v>531</v>
      </c>
      <c r="AW239" s="26"/>
    </row>
    <row r="240" spans="1:49" x14ac:dyDescent="0.25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 t="s">
        <v>623</v>
      </c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 t="s">
        <v>1355</v>
      </c>
      <c r="AU240" s="26">
        <v>784</v>
      </c>
      <c r="AV240" s="26">
        <v>531</v>
      </c>
      <c r="AW240" s="26"/>
    </row>
    <row r="241" spans="1:49" x14ac:dyDescent="0.25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 t="s">
        <v>624</v>
      </c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 t="s">
        <v>1356</v>
      </c>
      <c r="AU241" s="26">
        <v>785</v>
      </c>
      <c r="AV241" s="26">
        <v>531</v>
      </c>
      <c r="AW241" s="26"/>
    </row>
    <row r="242" spans="1:49" x14ac:dyDescent="0.25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 t="s">
        <v>625</v>
      </c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 t="s">
        <v>1357</v>
      </c>
      <c r="AU242" s="26">
        <v>786</v>
      </c>
      <c r="AV242" s="26">
        <v>531</v>
      </c>
      <c r="AW242" s="26"/>
    </row>
    <row r="243" spans="1:49" x14ac:dyDescent="0.25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 t="s">
        <v>626</v>
      </c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 t="s">
        <v>1358</v>
      </c>
      <c r="AU243" s="26">
        <v>787</v>
      </c>
      <c r="AV243" s="26">
        <v>531</v>
      </c>
      <c r="AW243" s="26"/>
    </row>
    <row r="244" spans="1:49" x14ac:dyDescent="0.25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 t="s">
        <v>627</v>
      </c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 t="s">
        <v>1359</v>
      </c>
      <c r="AU244" s="26">
        <v>788</v>
      </c>
      <c r="AV244" s="26">
        <v>531</v>
      </c>
      <c r="AW244" s="26"/>
    </row>
    <row r="245" spans="1:49" x14ac:dyDescent="0.25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 t="s">
        <v>628</v>
      </c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 t="s">
        <v>1360</v>
      </c>
      <c r="AU245" s="26">
        <v>789</v>
      </c>
      <c r="AV245" s="26">
        <v>531</v>
      </c>
      <c r="AW245" s="26"/>
    </row>
    <row r="246" spans="1:49" x14ac:dyDescent="0.25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 t="s">
        <v>629</v>
      </c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 t="s">
        <v>1361</v>
      </c>
      <c r="AU246" s="26">
        <v>791</v>
      </c>
      <c r="AV246" s="26">
        <v>531</v>
      </c>
      <c r="AW246" s="26"/>
    </row>
    <row r="247" spans="1:49" x14ac:dyDescent="0.25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 t="s">
        <v>630</v>
      </c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 t="s">
        <v>1362</v>
      </c>
      <c r="AU247" s="26">
        <v>790</v>
      </c>
      <c r="AV247" s="26">
        <v>531</v>
      </c>
      <c r="AW247" s="26"/>
    </row>
    <row r="248" spans="1:49" x14ac:dyDescent="0.25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 t="s">
        <v>631</v>
      </c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 t="s">
        <v>1363</v>
      </c>
      <c r="AU248" s="26">
        <v>792</v>
      </c>
      <c r="AV248" s="26">
        <v>531</v>
      </c>
      <c r="AW248" s="26"/>
    </row>
    <row r="249" spans="1:49" x14ac:dyDescent="0.25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 t="s">
        <v>632</v>
      </c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 t="s">
        <v>1365</v>
      </c>
      <c r="AU249" s="26">
        <v>793</v>
      </c>
      <c r="AV249" s="26">
        <v>531</v>
      </c>
      <c r="AW249" s="26"/>
    </row>
    <row r="250" spans="1:49" x14ac:dyDescent="0.25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 t="s">
        <v>633</v>
      </c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 t="s">
        <v>1373</v>
      </c>
      <c r="AU250" s="26">
        <v>794</v>
      </c>
      <c r="AV250" s="26">
        <v>531</v>
      </c>
      <c r="AW250" s="26"/>
    </row>
    <row r="251" spans="1:49" x14ac:dyDescent="0.25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 t="s">
        <v>634</v>
      </c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 t="s">
        <v>1400</v>
      </c>
      <c r="AU251" s="26">
        <v>795</v>
      </c>
      <c r="AV251" s="26">
        <v>531</v>
      </c>
      <c r="AW251" s="26"/>
    </row>
    <row r="252" spans="1:49" x14ac:dyDescent="0.25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 t="s">
        <v>635</v>
      </c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 t="s">
        <v>1401</v>
      </c>
      <c r="AU252" s="26">
        <v>796</v>
      </c>
      <c r="AV252" s="26">
        <v>531</v>
      </c>
      <c r="AW252" s="26"/>
    </row>
    <row r="253" spans="1:49" x14ac:dyDescent="0.25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 t="s">
        <v>636</v>
      </c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 t="s">
        <v>1402</v>
      </c>
      <c r="AU253" s="26">
        <v>797</v>
      </c>
      <c r="AV253" s="26">
        <v>531</v>
      </c>
      <c r="AW253" s="26"/>
    </row>
    <row r="254" spans="1:49" x14ac:dyDescent="0.25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 t="s">
        <v>637</v>
      </c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 t="s">
        <v>1405</v>
      </c>
      <c r="AU254" s="26">
        <v>798</v>
      </c>
      <c r="AV254" s="26">
        <v>531</v>
      </c>
      <c r="AW254" s="26"/>
    </row>
    <row r="255" spans="1:49" x14ac:dyDescent="0.25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 t="s">
        <v>638</v>
      </c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 t="s">
        <v>1406</v>
      </c>
      <c r="AU255" s="26">
        <v>799</v>
      </c>
      <c r="AV255" s="26">
        <v>531</v>
      </c>
      <c r="AW255" s="26"/>
    </row>
    <row r="256" spans="1:49" x14ac:dyDescent="0.25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 t="s">
        <v>639</v>
      </c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 t="s">
        <v>1407</v>
      </c>
      <c r="AU256" s="26">
        <v>800</v>
      </c>
      <c r="AV256" s="26">
        <v>531</v>
      </c>
      <c r="AW256" s="26"/>
    </row>
    <row r="257" spans="1:49" x14ac:dyDescent="0.25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 t="s">
        <v>640</v>
      </c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 t="s">
        <v>1408</v>
      </c>
      <c r="AU257" s="26">
        <v>801</v>
      </c>
      <c r="AV257" s="26">
        <v>531</v>
      </c>
      <c r="AW257" s="26"/>
    </row>
    <row r="258" spans="1:49" x14ac:dyDescent="0.25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 t="s">
        <v>641</v>
      </c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 t="s">
        <v>1409</v>
      </c>
      <c r="AU258" s="26">
        <v>802</v>
      </c>
      <c r="AV258" s="26">
        <v>531</v>
      </c>
      <c r="AW258" s="26"/>
    </row>
    <row r="259" spans="1:49" x14ac:dyDescent="0.25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 t="s">
        <v>642</v>
      </c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 t="s">
        <v>1412</v>
      </c>
      <c r="AU259" s="26">
        <v>803</v>
      </c>
      <c r="AV259" s="26">
        <v>531</v>
      </c>
      <c r="AW259" s="26"/>
    </row>
    <row r="260" spans="1:49" x14ac:dyDescent="0.25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 t="s">
        <v>643</v>
      </c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 t="s">
        <v>1414</v>
      </c>
      <c r="AU260" s="26">
        <v>804</v>
      </c>
      <c r="AV260" s="26">
        <v>531</v>
      </c>
      <c r="AW260" s="26"/>
    </row>
    <row r="261" spans="1:49" x14ac:dyDescent="0.25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 t="s">
        <v>644</v>
      </c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 t="s">
        <v>1417</v>
      </c>
      <c r="AU261" s="26">
        <v>805</v>
      </c>
      <c r="AV261" s="26">
        <v>531</v>
      </c>
      <c r="AW261" s="26"/>
    </row>
    <row r="262" spans="1:49" x14ac:dyDescent="0.25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 t="s">
        <v>645</v>
      </c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 t="s">
        <v>1418</v>
      </c>
      <c r="AU262" s="26">
        <v>806</v>
      </c>
      <c r="AV262" s="26">
        <v>531</v>
      </c>
      <c r="AW262" s="26"/>
    </row>
    <row r="263" spans="1:49" x14ac:dyDescent="0.25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 t="s">
        <v>646</v>
      </c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 t="s">
        <v>1419</v>
      </c>
      <c r="AU263" s="26">
        <v>807</v>
      </c>
      <c r="AV263" s="26">
        <v>531</v>
      </c>
      <c r="AW263" s="26"/>
    </row>
    <row r="264" spans="1:49" x14ac:dyDescent="0.25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 t="s">
        <v>647</v>
      </c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 t="s">
        <v>1422</v>
      </c>
      <c r="AU264" s="26">
        <v>808</v>
      </c>
      <c r="AV264" s="26">
        <v>531</v>
      </c>
      <c r="AW264" s="26"/>
    </row>
    <row r="265" spans="1:49" x14ac:dyDescent="0.25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 t="s">
        <v>648</v>
      </c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 t="s">
        <v>1449</v>
      </c>
      <c r="AU265" s="26">
        <v>809</v>
      </c>
      <c r="AV265" s="26">
        <v>531</v>
      </c>
      <c r="AW265" s="26"/>
    </row>
    <row r="266" spans="1:49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 t="s">
        <v>649</v>
      </c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 t="s">
        <v>1476</v>
      </c>
      <c r="AU266" s="26">
        <v>810</v>
      </c>
      <c r="AV266" s="26">
        <v>531</v>
      </c>
      <c r="AW266" s="26"/>
    </row>
    <row r="267" spans="1:49" x14ac:dyDescent="0.25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 t="s">
        <v>650</v>
      </c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 t="s">
        <v>1477</v>
      </c>
      <c r="AU267" s="26">
        <v>811</v>
      </c>
      <c r="AV267" s="26">
        <v>531</v>
      </c>
      <c r="AW267" s="26"/>
    </row>
    <row r="268" spans="1:49" x14ac:dyDescent="0.25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 t="s">
        <v>651</v>
      </c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 t="s">
        <v>1480</v>
      </c>
      <c r="AU268" s="26">
        <v>812</v>
      </c>
      <c r="AV268" s="26">
        <v>531</v>
      </c>
      <c r="AW268" s="26"/>
    </row>
    <row r="269" spans="1:49" x14ac:dyDescent="0.25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 t="s">
        <v>652</v>
      </c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 t="s">
        <v>1506</v>
      </c>
      <c r="AU269" s="26">
        <v>813</v>
      </c>
      <c r="AV269" s="26">
        <v>531</v>
      </c>
      <c r="AW269" s="26"/>
    </row>
    <row r="270" spans="1:49" x14ac:dyDescent="0.25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 t="s">
        <v>653</v>
      </c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 t="s">
        <v>1508</v>
      </c>
      <c r="AU270" s="26">
        <v>814</v>
      </c>
      <c r="AV270" s="26">
        <v>531</v>
      </c>
      <c r="AW270" s="26"/>
    </row>
    <row r="271" spans="1:49" x14ac:dyDescent="0.25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 t="s">
        <v>654</v>
      </c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 t="s">
        <v>1509</v>
      </c>
      <c r="AU271" s="26">
        <v>815</v>
      </c>
      <c r="AV271" s="26">
        <v>531</v>
      </c>
      <c r="AW271" s="26"/>
    </row>
    <row r="272" spans="1:49" x14ac:dyDescent="0.25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 t="s">
        <v>655</v>
      </c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 t="s">
        <v>1510</v>
      </c>
      <c r="AU272" s="26">
        <v>816</v>
      </c>
      <c r="AV272" s="26">
        <v>531</v>
      </c>
      <c r="AW272" s="26"/>
    </row>
    <row r="273" spans="1:49" x14ac:dyDescent="0.25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 t="s">
        <v>656</v>
      </c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 t="s">
        <v>1513</v>
      </c>
      <c r="AU273" s="26">
        <v>818</v>
      </c>
      <c r="AV273" s="26">
        <v>531</v>
      </c>
      <c r="AW273" s="26"/>
    </row>
    <row r="274" spans="1:49" x14ac:dyDescent="0.25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 t="s">
        <v>657</v>
      </c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 t="s">
        <v>1514</v>
      </c>
      <c r="AU274" s="26">
        <v>817</v>
      </c>
      <c r="AV274" s="26">
        <v>531</v>
      </c>
      <c r="AW274" s="26"/>
    </row>
    <row r="275" spans="1:49" x14ac:dyDescent="0.25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 t="s">
        <v>658</v>
      </c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 t="s">
        <v>1568</v>
      </c>
      <c r="AU275" s="26">
        <v>819</v>
      </c>
      <c r="AV275" s="26">
        <v>531</v>
      </c>
      <c r="AW275" s="26"/>
    </row>
    <row r="276" spans="1:49" x14ac:dyDescent="0.25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 t="s">
        <v>659</v>
      </c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 t="s">
        <v>1569</v>
      </c>
      <c r="AU276" s="26">
        <v>820</v>
      </c>
      <c r="AV276" s="26">
        <v>531</v>
      </c>
      <c r="AW276" s="26"/>
    </row>
    <row r="277" spans="1:49" x14ac:dyDescent="0.25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 t="s">
        <v>660</v>
      </c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 t="s">
        <v>1603</v>
      </c>
      <c r="AU277" s="26">
        <v>821</v>
      </c>
      <c r="AV277" s="26">
        <v>531</v>
      </c>
      <c r="AW277" s="26"/>
    </row>
    <row r="278" spans="1:49" x14ac:dyDescent="0.25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 t="s">
        <v>661</v>
      </c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 t="s">
        <v>1604</v>
      </c>
      <c r="AU278" s="26">
        <v>822</v>
      </c>
      <c r="AV278" s="26">
        <v>531</v>
      </c>
      <c r="AW278" s="26"/>
    </row>
    <row r="279" spans="1:49" x14ac:dyDescent="0.25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 t="s">
        <v>662</v>
      </c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 t="s">
        <v>1621</v>
      </c>
      <c r="AU279" s="26">
        <v>823</v>
      </c>
      <c r="AV279" s="26">
        <v>531</v>
      </c>
      <c r="AW279" s="26"/>
    </row>
    <row r="280" spans="1:49" x14ac:dyDescent="0.25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 t="s">
        <v>663</v>
      </c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 t="s">
        <v>1622</v>
      </c>
      <c r="AU280" s="26">
        <v>824</v>
      </c>
      <c r="AV280" s="26">
        <v>531</v>
      </c>
      <c r="AW280" s="26"/>
    </row>
    <row r="281" spans="1:49" x14ac:dyDescent="0.25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 t="s">
        <v>664</v>
      </c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 t="s">
        <v>1623</v>
      </c>
      <c r="AU281" s="26">
        <v>825</v>
      </c>
      <c r="AV281" s="26">
        <v>531</v>
      </c>
      <c r="AW281" s="26"/>
    </row>
    <row r="282" spans="1:49" x14ac:dyDescent="0.25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 t="s">
        <v>665</v>
      </c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 t="s">
        <v>1624</v>
      </c>
      <c r="AU282" s="26">
        <v>826</v>
      </c>
      <c r="AV282" s="26">
        <v>531</v>
      </c>
      <c r="AW282" s="26"/>
    </row>
    <row r="283" spans="1:49" x14ac:dyDescent="0.25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 t="s">
        <v>666</v>
      </c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 t="s">
        <v>1626</v>
      </c>
      <c r="AU283" s="26">
        <v>827</v>
      </c>
      <c r="AV283" s="26">
        <v>531</v>
      </c>
      <c r="AW283" s="26"/>
    </row>
    <row r="284" spans="1:49" x14ac:dyDescent="0.25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 t="s">
        <v>667</v>
      </c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 t="s">
        <v>1628</v>
      </c>
      <c r="AU284" s="26">
        <v>828</v>
      </c>
      <c r="AV284" s="26">
        <v>531</v>
      </c>
      <c r="AW284" s="26"/>
    </row>
    <row r="285" spans="1:49" x14ac:dyDescent="0.25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 t="s">
        <v>668</v>
      </c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 t="s">
        <v>1629</v>
      </c>
      <c r="AU285" s="26">
        <v>829</v>
      </c>
      <c r="AV285" s="26">
        <v>531</v>
      </c>
      <c r="AW285" s="26"/>
    </row>
    <row r="286" spans="1:49" x14ac:dyDescent="0.25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 t="s">
        <v>669</v>
      </c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 t="s">
        <v>1630</v>
      </c>
      <c r="AU286" s="26">
        <v>830</v>
      </c>
      <c r="AV286" s="26">
        <v>531</v>
      </c>
      <c r="AW286" s="26"/>
    </row>
    <row r="287" spans="1:49" x14ac:dyDescent="0.25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 t="s">
        <v>670</v>
      </c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 t="s">
        <v>1631</v>
      </c>
      <c r="AU287" s="26">
        <v>831</v>
      </c>
      <c r="AV287" s="26">
        <v>531</v>
      </c>
      <c r="AW287" s="26"/>
    </row>
    <row r="288" spans="1:49" x14ac:dyDescent="0.25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 t="s">
        <v>671</v>
      </c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 t="s">
        <v>1637</v>
      </c>
      <c r="AU288" s="26">
        <v>832</v>
      </c>
      <c r="AV288" s="26">
        <v>531</v>
      </c>
      <c r="AW288" s="26"/>
    </row>
    <row r="289" spans="1:49" x14ac:dyDescent="0.25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 t="s">
        <v>672</v>
      </c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 t="s">
        <v>1638</v>
      </c>
      <c r="AU289" s="26">
        <v>833</v>
      </c>
      <c r="AV289" s="26">
        <v>531</v>
      </c>
      <c r="AW289" s="26"/>
    </row>
    <row r="290" spans="1:49" x14ac:dyDescent="0.25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 t="s">
        <v>673</v>
      </c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 t="s">
        <v>1639</v>
      </c>
      <c r="AU290" s="26">
        <v>834</v>
      </c>
      <c r="AV290" s="26">
        <v>531</v>
      </c>
      <c r="AW290" s="26"/>
    </row>
    <row r="291" spans="1:49" x14ac:dyDescent="0.25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 t="s">
        <v>674</v>
      </c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 t="s">
        <v>1640</v>
      </c>
      <c r="AU291" s="26">
        <v>835</v>
      </c>
      <c r="AV291" s="26">
        <v>531</v>
      </c>
      <c r="AW291" s="26"/>
    </row>
    <row r="292" spans="1:49" x14ac:dyDescent="0.25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 t="s">
        <v>675</v>
      </c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 t="s">
        <v>1641</v>
      </c>
      <c r="AU292" s="26">
        <v>836</v>
      </c>
      <c r="AV292" s="26">
        <v>531</v>
      </c>
      <c r="AW292" s="26"/>
    </row>
    <row r="293" spans="1:49" x14ac:dyDescent="0.25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 t="s">
        <v>676</v>
      </c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 t="s">
        <v>1642</v>
      </c>
      <c r="AU293" s="26">
        <v>837</v>
      </c>
      <c r="AV293" s="26">
        <v>531</v>
      </c>
      <c r="AW293" s="26"/>
    </row>
    <row r="294" spans="1:49" x14ac:dyDescent="0.25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 t="s">
        <v>677</v>
      </c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 t="s">
        <v>1643</v>
      </c>
      <c r="AU294" s="26">
        <v>838</v>
      </c>
      <c r="AV294" s="26">
        <v>531</v>
      </c>
      <c r="AW294" s="26"/>
    </row>
    <row r="295" spans="1:49" x14ac:dyDescent="0.25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 t="s">
        <v>678</v>
      </c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 t="s">
        <v>1644</v>
      </c>
      <c r="AU295" s="26">
        <v>839</v>
      </c>
      <c r="AV295" s="26">
        <v>531</v>
      </c>
      <c r="AW295" s="26"/>
    </row>
    <row r="296" spans="1:49" x14ac:dyDescent="0.25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 t="s">
        <v>679</v>
      </c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 t="s">
        <v>1645</v>
      </c>
      <c r="AU296" s="26">
        <v>840</v>
      </c>
      <c r="AV296" s="26">
        <v>531</v>
      </c>
      <c r="AW296" s="26"/>
    </row>
    <row r="297" spans="1:49" x14ac:dyDescent="0.25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 t="s">
        <v>680</v>
      </c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 t="s">
        <v>1646</v>
      </c>
      <c r="AU297" s="26">
        <v>841</v>
      </c>
      <c r="AV297" s="26">
        <v>531</v>
      </c>
      <c r="AW297" s="26"/>
    </row>
    <row r="298" spans="1:49" x14ac:dyDescent="0.25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 t="s">
        <v>681</v>
      </c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 t="s">
        <v>1689</v>
      </c>
      <c r="AU298" s="26">
        <v>842</v>
      </c>
      <c r="AV298" s="26">
        <v>531</v>
      </c>
      <c r="AW298" s="26"/>
    </row>
    <row r="299" spans="1:49" x14ac:dyDescent="0.25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 t="s">
        <v>682</v>
      </c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 t="s">
        <v>1692</v>
      </c>
      <c r="AU299" s="26">
        <v>843</v>
      </c>
      <c r="AV299" s="26">
        <v>531</v>
      </c>
      <c r="AW299" s="26"/>
    </row>
    <row r="300" spans="1:49" x14ac:dyDescent="0.25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 t="s">
        <v>683</v>
      </c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 t="s">
        <v>1693</v>
      </c>
      <c r="AU300" s="26">
        <v>844</v>
      </c>
      <c r="AV300" s="26">
        <v>531</v>
      </c>
      <c r="AW300" s="26"/>
    </row>
    <row r="301" spans="1:49" x14ac:dyDescent="0.25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 t="s">
        <v>684</v>
      </c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 t="s">
        <v>1705</v>
      </c>
      <c r="AU301" s="26">
        <v>845</v>
      </c>
      <c r="AV301" s="26">
        <v>531</v>
      </c>
      <c r="AW301" s="26"/>
    </row>
    <row r="302" spans="1:49" x14ac:dyDescent="0.25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 t="s">
        <v>685</v>
      </c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 t="s">
        <v>1706</v>
      </c>
      <c r="AU302" s="26">
        <v>846</v>
      </c>
      <c r="AV302" s="26">
        <v>531</v>
      </c>
      <c r="AW302" s="26"/>
    </row>
    <row r="303" spans="1:49" x14ac:dyDescent="0.25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 t="s">
        <v>686</v>
      </c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 t="s">
        <v>1707</v>
      </c>
      <c r="AU303" s="26">
        <v>847</v>
      </c>
      <c r="AV303" s="26">
        <v>531</v>
      </c>
      <c r="AW303" s="26"/>
    </row>
    <row r="304" spans="1:49" x14ac:dyDescent="0.25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 t="s">
        <v>687</v>
      </c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 t="s">
        <v>1708</v>
      </c>
      <c r="AU304" s="26">
        <v>848</v>
      </c>
      <c r="AV304" s="26">
        <v>531</v>
      </c>
      <c r="AW304" s="26"/>
    </row>
    <row r="305" spans="1:49" x14ac:dyDescent="0.25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 t="s">
        <v>688</v>
      </c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 t="s">
        <v>1709</v>
      </c>
      <c r="AU305" s="26">
        <v>849</v>
      </c>
      <c r="AV305" s="26">
        <v>531</v>
      </c>
      <c r="AW305" s="26"/>
    </row>
    <row r="306" spans="1:49" x14ac:dyDescent="0.25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 t="s">
        <v>689</v>
      </c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 t="s">
        <v>1732</v>
      </c>
      <c r="AU306" s="26">
        <v>850</v>
      </c>
      <c r="AV306" s="26">
        <v>531</v>
      </c>
      <c r="AW306" s="26"/>
    </row>
    <row r="307" spans="1:49" x14ac:dyDescent="0.25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 t="s">
        <v>690</v>
      </c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 t="s">
        <v>1746</v>
      </c>
      <c r="AU307" s="26">
        <v>851</v>
      </c>
      <c r="AV307" s="26">
        <v>531</v>
      </c>
      <c r="AW307" s="26"/>
    </row>
    <row r="308" spans="1:49" x14ac:dyDescent="0.25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 t="s">
        <v>691</v>
      </c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 t="s">
        <v>1747</v>
      </c>
      <c r="AU308" s="26">
        <v>852</v>
      </c>
      <c r="AV308" s="26">
        <v>531</v>
      </c>
      <c r="AW308" s="26"/>
    </row>
    <row r="309" spans="1:49" x14ac:dyDescent="0.25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 t="s">
        <v>692</v>
      </c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 t="s">
        <v>1766</v>
      </c>
      <c r="AU309" s="26">
        <v>853</v>
      </c>
      <c r="AV309" s="26">
        <v>531</v>
      </c>
      <c r="AW309" s="26"/>
    </row>
    <row r="310" spans="1:49" x14ac:dyDescent="0.25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 t="s">
        <v>693</v>
      </c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 t="s">
        <v>1767</v>
      </c>
      <c r="AU310" s="26">
        <v>854</v>
      </c>
      <c r="AV310" s="26">
        <v>531</v>
      </c>
      <c r="AW310" s="26"/>
    </row>
    <row r="311" spans="1:49" x14ac:dyDescent="0.25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 t="s">
        <v>694</v>
      </c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 t="s">
        <v>1768</v>
      </c>
      <c r="AU311" s="26">
        <v>855</v>
      </c>
      <c r="AV311" s="26">
        <v>531</v>
      </c>
      <c r="AW311" s="26"/>
    </row>
    <row r="312" spans="1:49" x14ac:dyDescent="0.25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 t="s">
        <v>695</v>
      </c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 t="s">
        <v>1769</v>
      </c>
      <c r="AU312" s="26">
        <v>856</v>
      </c>
      <c r="AV312" s="26">
        <v>531</v>
      </c>
      <c r="AW312" s="26"/>
    </row>
    <row r="313" spans="1:49" x14ac:dyDescent="0.25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 t="s">
        <v>696</v>
      </c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 t="s">
        <v>1770</v>
      </c>
      <c r="AU313" s="26">
        <v>857</v>
      </c>
      <c r="AV313" s="26">
        <v>531</v>
      </c>
      <c r="AW313" s="26"/>
    </row>
    <row r="314" spans="1:49" x14ac:dyDescent="0.25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 t="s">
        <v>697</v>
      </c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 t="s">
        <v>1772</v>
      </c>
      <c r="AU314" s="26">
        <v>858</v>
      </c>
      <c r="AV314" s="26">
        <v>531</v>
      </c>
      <c r="AW314" s="26"/>
    </row>
    <row r="315" spans="1:49" x14ac:dyDescent="0.25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 t="s">
        <v>698</v>
      </c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 t="s">
        <v>1774</v>
      </c>
      <c r="AU315" s="26">
        <v>859</v>
      </c>
      <c r="AV315" s="26">
        <v>531</v>
      </c>
      <c r="AW315" s="26"/>
    </row>
    <row r="316" spans="1:49" x14ac:dyDescent="0.25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 t="s">
        <v>699</v>
      </c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 t="s">
        <v>1776</v>
      </c>
      <c r="AU316" s="26">
        <v>860</v>
      </c>
      <c r="AV316" s="26">
        <v>531</v>
      </c>
      <c r="AW316" s="26"/>
    </row>
    <row r="317" spans="1:49" x14ac:dyDescent="0.25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 t="s">
        <v>700</v>
      </c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 t="s">
        <v>1779</v>
      </c>
      <c r="AU317" s="26">
        <v>861</v>
      </c>
      <c r="AV317" s="26">
        <v>531</v>
      </c>
      <c r="AW317" s="26"/>
    </row>
    <row r="318" spans="1:49" x14ac:dyDescent="0.25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 t="s">
        <v>701</v>
      </c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 t="s">
        <v>1831</v>
      </c>
      <c r="AU318" s="26">
        <v>862</v>
      </c>
      <c r="AV318" s="26">
        <v>531</v>
      </c>
      <c r="AW318" s="26"/>
    </row>
    <row r="319" spans="1:49" x14ac:dyDescent="0.25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 t="s">
        <v>702</v>
      </c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 t="s">
        <v>1842</v>
      </c>
      <c r="AU319" s="26">
        <v>863</v>
      </c>
      <c r="AV319" s="26">
        <v>531</v>
      </c>
      <c r="AW319" s="26"/>
    </row>
    <row r="320" spans="1:49" x14ac:dyDescent="0.25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 t="s">
        <v>703</v>
      </c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 t="s">
        <v>1843</v>
      </c>
      <c r="AU320" s="26">
        <v>864</v>
      </c>
      <c r="AV320" s="26">
        <v>531</v>
      </c>
      <c r="AW320" s="26"/>
    </row>
    <row r="321" spans="1:49" x14ac:dyDescent="0.25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 t="s">
        <v>704</v>
      </c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 t="s">
        <v>1846</v>
      </c>
      <c r="AU321" s="26">
        <v>865</v>
      </c>
      <c r="AV321" s="26">
        <v>531</v>
      </c>
      <c r="AW321" s="26"/>
    </row>
    <row r="322" spans="1:49" x14ac:dyDescent="0.25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 t="s">
        <v>705</v>
      </c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 t="s">
        <v>1856</v>
      </c>
      <c r="AU322" s="26">
        <v>866</v>
      </c>
      <c r="AV322" s="26">
        <v>531</v>
      </c>
      <c r="AW322" s="26"/>
    </row>
    <row r="323" spans="1:49" x14ac:dyDescent="0.2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 t="s">
        <v>706</v>
      </c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 t="s">
        <v>1857</v>
      </c>
      <c r="AU323" s="26">
        <v>867</v>
      </c>
      <c r="AV323" s="26">
        <v>531</v>
      </c>
      <c r="AW323" s="26"/>
    </row>
    <row r="324" spans="1:49" x14ac:dyDescent="0.25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 t="s">
        <v>707</v>
      </c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 t="s">
        <v>1865</v>
      </c>
      <c r="AU324" s="26">
        <v>868</v>
      </c>
      <c r="AV324" s="26">
        <v>531</v>
      </c>
      <c r="AW324" s="26"/>
    </row>
    <row r="325" spans="1:49" x14ac:dyDescent="0.25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 t="s">
        <v>708</v>
      </c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 t="s">
        <v>1866</v>
      </c>
      <c r="AU325" s="26">
        <v>869</v>
      </c>
      <c r="AV325" s="26">
        <v>531</v>
      </c>
      <c r="AW325" s="26"/>
    </row>
    <row r="326" spans="1:49" x14ac:dyDescent="0.25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 t="s">
        <v>709</v>
      </c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 t="s">
        <v>1867</v>
      </c>
      <c r="AU326" s="26">
        <v>870</v>
      </c>
      <c r="AV326" s="26">
        <v>531</v>
      </c>
      <c r="AW326" s="26"/>
    </row>
    <row r="327" spans="1:49" x14ac:dyDescent="0.25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 t="s">
        <v>710</v>
      </c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 t="s">
        <v>1868</v>
      </c>
      <c r="AU327" s="26">
        <v>871</v>
      </c>
      <c r="AV327" s="26">
        <v>531</v>
      </c>
      <c r="AW327" s="26"/>
    </row>
    <row r="328" spans="1:49" x14ac:dyDescent="0.25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 t="s">
        <v>711</v>
      </c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 t="s">
        <v>1869</v>
      </c>
      <c r="AU328" s="26">
        <v>872</v>
      </c>
      <c r="AV328" s="26">
        <v>531</v>
      </c>
      <c r="AW328" s="26"/>
    </row>
    <row r="329" spans="1:49" x14ac:dyDescent="0.25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 t="s">
        <v>712</v>
      </c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 t="s">
        <v>1870</v>
      </c>
      <c r="AU329" s="26">
        <v>873</v>
      </c>
      <c r="AV329" s="26">
        <v>531</v>
      </c>
      <c r="AW329" s="26"/>
    </row>
    <row r="330" spans="1:49" x14ac:dyDescent="0.25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 t="s">
        <v>713</v>
      </c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 t="s">
        <v>1871</v>
      </c>
      <c r="AU330" s="26">
        <v>874</v>
      </c>
      <c r="AV330" s="26">
        <v>531</v>
      </c>
      <c r="AW330" s="26"/>
    </row>
    <row r="331" spans="1:49" x14ac:dyDescent="0.25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 t="s">
        <v>714</v>
      </c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 t="s">
        <v>1895</v>
      </c>
      <c r="AU331" s="26">
        <v>875</v>
      </c>
      <c r="AV331" s="26">
        <v>531</v>
      </c>
      <c r="AW331" s="26"/>
    </row>
    <row r="332" spans="1:49" x14ac:dyDescent="0.25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 t="s">
        <v>715</v>
      </c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 t="s">
        <v>1920</v>
      </c>
      <c r="AU332" s="26">
        <v>876</v>
      </c>
      <c r="AV332" s="26">
        <v>531</v>
      </c>
      <c r="AW332" s="26"/>
    </row>
    <row r="333" spans="1:49" x14ac:dyDescent="0.25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 t="s">
        <v>716</v>
      </c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 t="s">
        <v>1922</v>
      </c>
      <c r="AU333" s="26">
        <v>878</v>
      </c>
      <c r="AV333" s="26">
        <v>531</v>
      </c>
      <c r="AW333" s="26"/>
    </row>
    <row r="334" spans="1:49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 t="s">
        <v>717</v>
      </c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 t="s">
        <v>1923</v>
      </c>
      <c r="AU334" s="26">
        <v>877</v>
      </c>
      <c r="AV334" s="26">
        <v>531</v>
      </c>
      <c r="AW334" s="26"/>
    </row>
    <row r="335" spans="1:49" x14ac:dyDescent="0.25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 t="s">
        <v>718</v>
      </c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 t="s">
        <v>1924</v>
      </c>
      <c r="AU335" s="26">
        <v>879</v>
      </c>
      <c r="AV335" s="26">
        <v>531</v>
      </c>
      <c r="AW335" s="26"/>
    </row>
    <row r="336" spans="1:49" x14ac:dyDescent="0.25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 t="s">
        <v>719</v>
      </c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 t="s">
        <v>1930</v>
      </c>
      <c r="AU336" s="26">
        <v>880</v>
      </c>
      <c r="AV336" s="26">
        <v>531</v>
      </c>
      <c r="AW336" s="26"/>
    </row>
    <row r="337" spans="1:49" x14ac:dyDescent="0.25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 t="s">
        <v>720</v>
      </c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 t="s">
        <v>1932</v>
      </c>
      <c r="AU337" s="26">
        <v>881</v>
      </c>
      <c r="AV337" s="26">
        <v>531</v>
      </c>
      <c r="AW337" s="26"/>
    </row>
    <row r="338" spans="1:49" x14ac:dyDescent="0.25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 t="s">
        <v>721</v>
      </c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 t="s">
        <v>1934</v>
      </c>
      <c r="AU338" s="26">
        <v>882</v>
      </c>
      <c r="AV338" s="26">
        <v>531</v>
      </c>
      <c r="AW338" s="26"/>
    </row>
    <row r="339" spans="1:49" x14ac:dyDescent="0.25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 t="s">
        <v>722</v>
      </c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 t="s">
        <v>1935</v>
      </c>
      <c r="AU339" s="26">
        <v>883</v>
      </c>
      <c r="AV339" s="26">
        <v>531</v>
      </c>
      <c r="AW339" s="26"/>
    </row>
    <row r="340" spans="1:49" x14ac:dyDescent="0.25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 t="s">
        <v>723</v>
      </c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 t="s">
        <v>1936</v>
      </c>
      <c r="AU340" s="26">
        <v>884</v>
      </c>
      <c r="AV340" s="26">
        <v>531</v>
      </c>
      <c r="AW340" s="26"/>
    </row>
    <row r="341" spans="1:49" x14ac:dyDescent="0.25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 t="s">
        <v>724</v>
      </c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 t="s">
        <v>1937</v>
      </c>
      <c r="AU341" s="26">
        <v>885</v>
      </c>
      <c r="AV341" s="26">
        <v>531</v>
      </c>
      <c r="AW341" s="26"/>
    </row>
    <row r="342" spans="1:49" x14ac:dyDescent="0.25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 t="s">
        <v>725</v>
      </c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 t="s">
        <v>1938</v>
      </c>
      <c r="AU342" s="26">
        <v>886</v>
      </c>
      <c r="AV342" s="26">
        <v>531</v>
      </c>
      <c r="AW342" s="26"/>
    </row>
    <row r="343" spans="1:49" x14ac:dyDescent="0.25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 t="s">
        <v>726</v>
      </c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 t="s">
        <v>1939</v>
      </c>
      <c r="AU343" s="26">
        <v>887</v>
      </c>
      <c r="AV343" s="26">
        <v>531</v>
      </c>
      <c r="AW343" s="26"/>
    </row>
    <row r="344" spans="1:49" x14ac:dyDescent="0.25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 t="s">
        <v>727</v>
      </c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 t="s">
        <v>1192</v>
      </c>
      <c r="AU344" s="26">
        <v>888</v>
      </c>
      <c r="AV344" s="26">
        <v>532</v>
      </c>
      <c r="AW344" s="26"/>
    </row>
    <row r="345" spans="1:49" x14ac:dyDescent="0.25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 t="s">
        <v>728</v>
      </c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 t="s">
        <v>1195</v>
      </c>
      <c r="AU345" s="26">
        <v>889</v>
      </c>
      <c r="AV345" s="26">
        <v>532</v>
      </c>
      <c r="AW345" s="26"/>
    </row>
    <row r="346" spans="1:49" x14ac:dyDescent="0.25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 t="s">
        <v>729</v>
      </c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 t="s">
        <v>1238</v>
      </c>
      <c r="AU346" s="26">
        <v>890</v>
      </c>
      <c r="AV346" s="26">
        <v>532</v>
      </c>
      <c r="AW346" s="26"/>
    </row>
    <row r="347" spans="1:49" x14ac:dyDescent="0.25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 t="s">
        <v>730</v>
      </c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 t="s">
        <v>1381</v>
      </c>
      <c r="AU347" s="26">
        <v>891</v>
      </c>
      <c r="AV347" s="26">
        <v>532</v>
      </c>
      <c r="AW347" s="26"/>
    </row>
    <row r="348" spans="1:49" x14ac:dyDescent="0.25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 t="s">
        <v>731</v>
      </c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 t="s">
        <v>1579</v>
      </c>
      <c r="AU348" s="26">
        <v>892</v>
      </c>
      <c r="AV348" s="26">
        <v>532</v>
      </c>
      <c r="AW348" s="26"/>
    </row>
    <row r="349" spans="1:49" x14ac:dyDescent="0.25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 t="s">
        <v>732</v>
      </c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 t="s">
        <v>1597</v>
      </c>
      <c r="AU349" s="26">
        <v>893</v>
      </c>
      <c r="AV349" s="26">
        <v>532</v>
      </c>
      <c r="AW349" s="26"/>
    </row>
    <row r="350" spans="1:49" x14ac:dyDescent="0.25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 t="s">
        <v>733</v>
      </c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 t="s">
        <v>1674</v>
      </c>
      <c r="AU350" s="26">
        <v>894</v>
      </c>
      <c r="AV350" s="26">
        <v>532</v>
      </c>
      <c r="AW350" s="26"/>
    </row>
    <row r="351" spans="1:49" x14ac:dyDescent="0.25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 t="s">
        <v>734</v>
      </c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 t="s">
        <v>1713</v>
      </c>
      <c r="AU351" s="26">
        <v>895</v>
      </c>
      <c r="AV351" s="26">
        <v>532</v>
      </c>
      <c r="AW351" s="26"/>
    </row>
    <row r="352" spans="1:49" x14ac:dyDescent="0.25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 t="s">
        <v>735</v>
      </c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 t="s">
        <v>1739</v>
      </c>
      <c r="AU352" s="26">
        <v>896</v>
      </c>
      <c r="AV352" s="26">
        <v>532</v>
      </c>
      <c r="AW352" s="26"/>
    </row>
    <row r="353" spans="1:49" x14ac:dyDescent="0.25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 t="s">
        <v>736</v>
      </c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 t="s">
        <v>1740</v>
      </c>
      <c r="AU353" s="26">
        <v>897</v>
      </c>
      <c r="AV353" s="26">
        <v>532</v>
      </c>
      <c r="AW353" s="26"/>
    </row>
    <row r="354" spans="1:49" x14ac:dyDescent="0.25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 t="s">
        <v>737</v>
      </c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 t="s">
        <v>1757</v>
      </c>
      <c r="AU354" s="26">
        <v>898</v>
      </c>
      <c r="AV354" s="26">
        <v>532</v>
      </c>
      <c r="AW354" s="26"/>
    </row>
    <row r="355" spans="1:49" x14ac:dyDescent="0.25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 t="s">
        <v>738</v>
      </c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 t="s">
        <v>1778</v>
      </c>
      <c r="AU355" s="26">
        <v>899</v>
      </c>
      <c r="AV355" s="26">
        <v>532</v>
      </c>
      <c r="AW355" s="26"/>
    </row>
    <row r="356" spans="1:49" x14ac:dyDescent="0.25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 t="s">
        <v>739</v>
      </c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 t="s">
        <v>1792</v>
      </c>
      <c r="AU356" s="26">
        <v>900</v>
      </c>
      <c r="AV356" s="26">
        <v>532</v>
      </c>
      <c r="AW356" s="26"/>
    </row>
    <row r="357" spans="1:49" x14ac:dyDescent="0.25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 t="s">
        <v>740</v>
      </c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 t="s">
        <v>1806</v>
      </c>
      <c r="AU357" s="26">
        <v>901</v>
      </c>
      <c r="AV357" s="26">
        <v>532</v>
      </c>
      <c r="AW357" s="26"/>
    </row>
    <row r="358" spans="1:49" x14ac:dyDescent="0.25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 t="s">
        <v>741</v>
      </c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 t="s">
        <v>1812</v>
      </c>
      <c r="AU358" s="26">
        <v>902</v>
      </c>
      <c r="AV358" s="26">
        <v>532</v>
      </c>
      <c r="AW358" s="26"/>
    </row>
    <row r="359" spans="1:49" x14ac:dyDescent="0.25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 t="s">
        <v>742</v>
      </c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 t="s">
        <v>1865</v>
      </c>
      <c r="AU359" s="26">
        <v>903</v>
      </c>
      <c r="AV359" s="26">
        <v>532</v>
      </c>
      <c r="AW359" s="26"/>
    </row>
    <row r="360" spans="1:49" x14ac:dyDescent="0.25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 t="s">
        <v>743</v>
      </c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 t="s">
        <v>1884</v>
      </c>
      <c r="AU360" s="26">
        <v>904</v>
      </c>
      <c r="AV360" s="26">
        <v>532</v>
      </c>
      <c r="AW360" s="26"/>
    </row>
    <row r="361" spans="1:49" x14ac:dyDescent="0.25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 t="s">
        <v>744</v>
      </c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 t="s">
        <v>1192</v>
      </c>
      <c r="AU361" s="26">
        <v>905</v>
      </c>
      <c r="AV361" s="26">
        <v>533</v>
      </c>
      <c r="AW361" s="26"/>
    </row>
    <row r="362" spans="1:49" x14ac:dyDescent="0.25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 t="s">
        <v>745</v>
      </c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 t="s">
        <v>1197</v>
      </c>
      <c r="AU362" s="26">
        <v>906</v>
      </c>
      <c r="AV362" s="26">
        <v>533</v>
      </c>
      <c r="AW362" s="26"/>
    </row>
    <row r="363" spans="1:49" x14ac:dyDescent="0.25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 t="s">
        <v>746</v>
      </c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 t="s">
        <v>1201</v>
      </c>
      <c r="AU363" s="26">
        <v>908</v>
      </c>
      <c r="AV363" s="26">
        <v>533</v>
      </c>
      <c r="AW363" s="26"/>
    </row>
    <row r="364" spans="1:49" x14ac:dyDescent="0.25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 t="s">
        <v>747</v>
      </c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 t="s">
        <v>1210</v>
      </c>
      <c r="AU364" s="26">
        <v>909</v>
      </c>
      <c r="AV364" s="26">
        <v>533</v>
      </c>
      <c r="AW364" s="26"/>
    </row>
    <row r="365" spans="1:49" x14ac:dyDescent="0.25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 t="s">
        <v>748</v>
      </c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 t="s">
        <v>1214</v>
      </c>
      <c r="AU365" s="26">
        <v>907</v>
      </c>
      <c r="AV365" s="26">
        <v>533</v>
      </c>
      <c r="AW365" s="26"/>
    </row>
    <row r="366" spans="1:49" x14ac:dyDescent="0.25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 t="s">
        <v>749</v>
      </c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 t="s">
        <v>1216</v>
      </c>
      <c r="AU366" s="26">
        <v>910</v>
      </c>
      <c r="AV366" s="26">
        <v>533</v>
      </c>
      <c r="AW366" s="26"/>
    </row>
    <row r="367" spans="1:49" x14ac:dyDescent="0.25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 t="s">
        <v>750</v>
      </c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 t="s">
        <v>1221</v>
      </c>
      <c r="AU367" s="26">
        <v>911</v>
      </c>
      <c r="AV367" s="26">
        <v>533</v>
      </c>
      <c r="AW367" s="26"/>
    </row>
    <row r="368" spans="1:49" x14ac:dyDescent="0.25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 t="s">
        <v>751</v>
      </c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 t="s">
        <v>1222</v>
      </c>
      <c r="AU368" s="26">
        <v>912</v>
      </c>
      <c r="AV368" s="26">
        <v>533</v>
      </c>
      <c r="AW368" s="26"/>
    </row>
    <row r="369" spans="1:49" x14ac:dyDescent="0.25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 t="s">
        <v>752</v>
      </c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 t="s">
        <v>1223</v>
      </c>
      <c r="AU369" s="26">
        <v>913</v>
      </c>
      <c r="AV369" s="26">
        <v>533</v>
      </c>
      <c r="AW369" s="26"/>
    </row>
    <row r="370" spans="1:49" x14ac:dyDescent="0.25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 t="s">
        <v>753</v>
      </c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 t="s">
        <v>1225</v>
      </c>
      <c r="AU370" s="26">
        <v>914</v>
      </c>
      <c r="AV370" s="26">
        <v>533</v>
      </c>
      <c r="AW370" s="26"/>
    </row>
    <row r="371" spans="1:49" x14ac:dyDescent="0.25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 t="s">
        <v>754</v>
      </c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 t="s">
        <v>1228</v>
      </c>
      <c r="AU371" s="26">
        <v>915</v>
      </c>
      <c r="AV371" s="26">
        <v>533</v>
      </c>
      <c r="AW371" s="26"/>
    </row>
    <row r="372" spans="1:49" x14ac:dyDescent="0.25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 t="s">
        <v>755</v>
      </c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 t="s">
        <v>1233</v>
      </c>
      <c r="AU372" s="26">
        <v>916</v>
      </c>
      <c r="AV372" s="26">
        <v>533</v>
      </c>
      <c r="AW372" s="26"/>
    </row>
    <row r="373" spans="1:49" x14ac:dyDescent="0.25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 t="s">
        <v>1235</v>
      </c>
      <c r="AU373" s="26">
        <v>917</v>
      </c>
      <c r="AV373" s="26">
        <v>533</v>
      </c>
      <c r="AW373" s="26"/>
    </row>
    <row r="374" spans="1:49" x14ac:dyDescent="0.25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 t="s">
        <v>1236</v>
      </c>
      <c r="AU374" s="26">
        <v>918</v>
      </c>
      <c r="AV374" s="26">
        <v>533</v>
      </c>
      <c r="AW374" s="26"/>
    </row>
    <row r="375" spans="1:49" x14ac:dyDescent="0.25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 t="s">
        <v>1237</v>
      </c>
      <c r="AU375" s="26">
        <v>919</v>
      </c>
      <c r="AV375" s="26">
        <v>533</v>
      </c>
      <c r="AW375" s="26"/>
    </row>
    <row r="376" spans="1:49" x14ac:dyDescent="0.25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 t="s">
        <v>1238</v>
      </c>
      <c r="AU376" s="26">
        <v>920</v>
      </c>
      <c r="AV376" s="26">
        <v>533</v>
      </c>
      <c r="AW376" s="26"/>
    </row>
    <row r="377" spans="1:49" x14ac:dyDescent="0.25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 t="s">
        <v>1241</v>
      </c>
      <c r="AU377" s="26">
        <v>921</v>
      </c>
      <c r="AV377" s="26">
        <v>533</v>
      </c>
      <c r="AW377" s="26"/>
    </row>
    <row r="378" spans="1:49" x14ac:dyDescent="0.25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 t="s">
        <v>1265</v>
      </c>
      <c r="AU378" s="26">
        <v>922</v>
      </c>
      <c r="AV378" s="26">
        <v>533</v>
      </c>
      <c r="AW378" s="26"/>
    </row>
    <row r="379" spans="1:49" x14ac:dyDescent="0.25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 t="s">
        <v>1266</v>
      </c>
      <c r="AU379" s="26">
        <v>923</v>
      </c>
      <c r="AV379" s="26">
        <v>533</v>
      </c>
      <c r="AW379" s="26"/>
    </row>
    <row r="380" spans="1:49" x14ac:dyDescent="0.25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 t="s">
        <v>1268</v>
      </c>
      <c r="AU380" s="26">
        <v>924</v>
      </c>
      <c r="AV380" s="26">
        <v>533</v>
      </c>
      <c r="AW380" s="26"/>
    </row>
    <row r="381" spans="1:49" x14ac:dyDescent="0.25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 t="s">
        <v>1269</v>
      </c>
      <c r="AU381" s="26">
        <v>925</v>
      </c>
      <c r="AV381" s="26">
        <v>533</v>
      </c>
      <c r="AW381" s="26"/>
    </row>
    <row r="382" spans="1:49" x14ac:dyDescent="0.25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 t="s">
        <v>1270</v>
      </c>
      <c r="AU382" s="26">
        <v>926</v>
      </c>
      <c r="AV382" s="26">
        <v>533</v>
      </c>
      <c r="AW382" s="26"/>
    </row>
    <row r="383" spans="1:49" x14ac:dyDescent="0.25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 t="s">
        <v>1271</v>
      </c>
      <c r="AU383" s="26">
        <v>927</v>
      </c>
      <c r="AV383" s="26">
        <v>533</v>
      </c>
      <c r="AW383" s="26"/>
    </row>
    <row r="384" spans="1:49" x14ac:dyDescent="0.25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 t="s">
        <v>1272</v>
      </c>
      <c r="AU384" s="26">
        <v>928</v>
      </c>
      <c r="AV384" s="26">
        <v>533</v>
      </c>
      <c r="AW384" s="26"/>
    </row>
    <row r="385" spans="1:49" x14ac:dyDescent="0.25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 t="s">
        <v>1275</v>
      </c>
      <c r="AU385" s="26">
        <v>929</v>
      </c>
      <c r="AV385" s="26">
        <v>533</v>
      </c>
      <c r="AW385" s="26"/>
    </row>
    <row r="386" spans="1:49" x14ac:dyDescent="0.25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 t="s">
        <v>1276</v>
      </c>
      <c r="AU386" s="26">
        <v>930</v>
      </c>
      <c r="AV386" s="26">
        <v>533</v>
      </c>
      <c r="AW386" s="26"/>
    </row>
    <row r="387" spans="1:49" x14ac:dyDescent="0.25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 t="s">
        <v>1277</v>
      </c>
      <c r="AU387" s="26">
        <v>931</v>
      </c>
      <c r="AV387" s="26">
        <v>533</v>
      </c>
      <c r="AW387" s="26"/>
    </row>
    <row r="388" spans="1:49" x14ac:dyDescent="0.25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 t="s">
        <v>1278</v>
      </c>
      <c r="AU388" s="26">
        <v>932</v>
      </c>
      <c r="AV388" s="26">
        <v>533</v>
      </c>
      <c r="AW388" s="26"/>
    </row>
    <row r="389" spans="1:49" x14ac:dyDescent="0.25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 t="s">
        <v>1279</v>
      </c>
      <c r="AU389" s="26">
        <v>933</v>
      </c>
      <c r="AV389" s="26">
        <v>533</v>
      </c>
      <c r="AW389" s="26"/>
    </row>
    <row r="390" spans="1:49" x14ac:dyDescent="0.25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 t="s">
        <v>1280</v>
      </c>
      <c r="AU390" s="26">
        <v>934</v>
      </c>
      <c r="AV390" s="26">
        <v>533</v>
      </c>
      <c r="AW390" s="26"/>
    </row>
    <row r="391" spans="1:49" x14ac:dyDescent="0.25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 t="s">
        <v>1281</v>
      </c>
      <c r="AU391" s="26">
        <v>935</v>
      </c>
      <c r="AV391" s="26">
        <v>533</v>
      </c>
      <c r="AW391" s="26"/>
    </row>
    <row r="392" spans="1:49" x14ac:dyDescent="0.25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 t="s">
        <v>1282</v>
      </c>
      <c r="AU392" s="26">
        <v>936</v>
      </c>
      <c r="AV392" s="26">
        <v>533</v>
      </c>
      <c r="AW392" s="26"/>
    </row>
    <row r="393" spans="1:49" x14ac:dyDescent="0.25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 t="s">
        <v>1285</v>
      </c>
      <c r="AU393" s="26">
        <v>937</v>
      </c>
      <c r="AV393" s="26">
        <v>533</v>
      </c>
      <c r="AW393" s="26"/>
    </row>
    <row r="394" spans="1:49" x14ac:dyDescent="0.25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 t="s">
        <v>1295</v>
      </c>
      <c r="AU394" s="26">
        <v>938</v>
      </c>
      <c r="AV394" s="26">
        <v>533</v>
      </c>
      <c r="AW394" s="26"/>
    </row>
    <row r="395" spans="1:49" x14ac:dyDescent="0.25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 t="s">
        <v>1296</v>
      </c>
      <c r="AU395" s="26">
        <v>939</v>
      </c>
      <c r="AV395" s="26">
        <v>533</v>
      </c>
      <c r="AW395" s="26"/>
    </row>
    <row r="396" spans="1:49" x14ac:dyDescent="0.25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 t="s">
        <v>1299</v>
      </c>
      <c r="AU396" s="26">
        <v>940</v>
      </c>
      <c r="AV396" s="26">
        <v>533</v>
      </c>
      <c r="AW396" s="26"/>
    </row>
    <row r="397" spans="1:49" x14ac:dyDescent="0.25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 t="s">
        <v>1305</v>
      </c>
      <c r="AU397" s="26">
        <v>941</v>
      </c>
      <c r="AV397" s="26">
        <v>533</v>
      </c>
      <c r="AW397" s="26"/>
    </row>
    <row r="398" spans="1:49" x14ac:dyDescent="0.25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 t="s">
        <v>1309</v>
      </c>
      <c r="AU398" s="26">
        <v>942</v>
      </c>
      <c r="AV398" s="26">
        <v>533</v>
      </c>
      <c r="AW398" s="26"/>
    </row>
    <row r="399" spans="1:49" x14ac:dyDescent="0.25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 t="s">
        <v>1313</v>
      </c>
      <c r="AU399" s="26">
        <v>943</v>
      </c>
      <c r="AV399" s="26">
        <v>533</v>
      </c>
      <c r="AW399" s="26"/>
    </row>
    <row r="400" spans="1:49" x14ac:dyDescent="0.25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 t="s">
        <v>1314</v>
      </c>
      <c r="AU400" s="26">
        <v>944</v>
      </c>
      <c r="AV400" s="26">
        <v>533</v>
      </c>
      <c r="AW400" s="26"/>
    </row>
    <row r="401" spans="1:49" x14ac:dyDescent="0.25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  <c r="AS401" s="26"/>
      <c r="AT401" s="26" t="s">
        <v>1340</v>
      </c>
      <c r="AU401" s="26">
        <v>945</v>
      </c>
      <c r="AV401" s="26">
        <v>533</v>
      </c>
      <c r="AW401" s="26"/>
    </row>
    <row r="402" spans="1:49" x14ac:dyDescent="0.25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 t="s">
        <v>1341</v>
      </c>
      <c r="AU402" s="26">
        <v>946</v>
      </c>
      <c r="AV402" s="26">
        <v>533</v>
      </c>
      <c r="AW402" s="26"/>
    </row>
    <row r="403" spans="1:49" x14ac:dyDescent="0.25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 t="s">
        <v>1342</v>
      </c>
      <c r="AU403" s="26">
        <v>947</v>
      </c>
      <c r="AV403" s="26">
        <v>533</v>
      </c>
      <c r="AW403" s="26"/>
    </row>
    <row r="404" spans="1:49" x14ac:dyDescent="0.25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 t="s">
        <v>1343</v>
      </c>
      <c r="AU404" s="26">
        <v>948</v>
      </c>
      <c r="AV404" s="26">
        <v>533</v>
      </c>
      <c r="AW404" s="26"/>
    </row>
    <row r="405" spans="1:49" x14ac:dyDescent="0.25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 t="s">
        <v>1348</v>
      </c>
      <c r="AU405" s="26">
        <v>949</v>
      </c>
      <c r="AV405" s="26">
        <v>533</v>
      </c>
      <c r="AW405" s="26"/>
    </row>
    <row r="406" spans="1:49" x14ac:dyDescent="0.25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 t="s">
        <v>1364</v>
      </c>
      <c r="AU406" s="26">
        <v>950</v>
      </c>
      <c r="AV406" s="26">
        <v>533</v>
      </c>
      <c r="AW406" s="26"/>
    </row>
    <row r="407" spans="1:49" x14ac:dyDescent="0.25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 t="s">
        <v>1367</v>
      </c>
      <c r="AU407" s="26">
        <v>951</v>
      </c>
      <c r="AV407" s="26">
        <v>533</v>
      </c>
      <c r="AW407" s="26"/>
    </row>
    <row r="408" spans="1:49" x14ac:dyDescent="0.25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 t="s">
        <v>1368</v>
      </c>
      <c r="AU408" s="26">
        <v>952</v>
      </c>
      <c r="AV408" s="26">
        <v>533</v>
      </c>
      <c r="AW408" s="26"/>
    </row>
    <row r="409" spans="1:49" x14ac:dyDescent="0.25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 t="s">
        <v>1369</v>
      </c>
      <c r="AU409" s="26">
        <v>953</v>
      </c>
      <c r="AV409" s="26">
        <v>533</v>
      </c>
      <c r="AW409" s="26"/>
    </row>
    <row r="410" spans="1:49" x14ac:dyDescent="0.25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 t="s">
        <v>1370</v>
      </c>
      <c r="AU410" s="26">
        <v>954</v>
      </c>
      <c r="AV410" s="26">
        <v>533</v>
      </c>
      <c r="AW410" s="26"/>
    </row>
    <row r="411" spans="1:49" x14ac:dyDescent="0.25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 t="s">
        <v>1371</v>
      </c>
      <c r="AU411" s="26">
        <v>955</v>
      </c>
      <c r="AV411" s="26">
        <v>533</v>
      </c>
      <c r="AW411" s="26"/>
    </row>
    <row r="412" spans="1:49" x14ac:dyDescent="0.25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  <c r="AS412" s="26"/>
      <c r="AT412" s="26" t="s">
        <v>1376</v>
      </c>
      <c r="AU412" s="26">
        <v>956</v>
      </c>
      <c r="AV412" s="26">
        <v>533</v>
      </c>
      <c r="AW412" s="26"/>
    </row>
    <row r="413" spans="1:49" x14ac:dyDescent="0.25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 t="s">
        <v>1381</v>
      </c>
      <c r="AU413" s="26">
        <v>957</v>
      </c>
      <c r="AV413" s="26">
        <v>533</v>
      </c>
      <c r="AW413" s="26"/>
    </row>
    <row r="414" spans="1:49" x14ac:dyDescent="0.25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 t="s">
        <v>1382</v>
      </c>
      <c r="AU414" s="26">
        <v>958</v>
      </c>
      <c r="AV414" s="26">
        <v>533</v>
      </c>
      <c r="AW414" s="26"/>
    </row>
    <row r="415" spans="1:49" x14ac:dyDescent="0.25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  <c r="AS415" s="26"/>
      <c r="AT415" s="26" t="s">
        <v>1384</v>
      </c>
      <c r="AU415" s="26">
        <v>959</v>
      </c>
      <c r="AV415" s="26">
        <v>533</v>
      </c>
      <c r="AW415" s="26"/>
    </row>
    <row r="416" spans="1:49" x14ac:dyDescent="0.25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 t="s">
        <v>1388</v>
      </c>
      <c r="AU416" s="26">
        <v>960</v>
      </c>
      <c r="AV416" s="26">
        <v>533</v>
      </c>
      <c r="AW416" s="26"/>
    </row>
    <row r="417" spans="1:49" x14ac:dyDescent="0.25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 t="s">
        <v>1391</v>
      </c>
      <c r="AU417" s="26">
        <v>961</v>
      </c>
      <c r="AV417" s="26">
        <v>533</v>
      </c>
      <c r="AW417" s="26"/>
    </row>
    <row r="418" spans="1:49" x14ac:dyDescent="0.25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 t="s">
        <v>1399</v>
      </c>
      <c r="AU418" s="26">
        <v>962</v>
      </c>
      <c r="AV418" s="26">
        <v>533</v>
      </c>
      <c r="AW418" s="26"/>
    </row>
    <row r="419" spans="1:49" x14ac:dyDescent="0.25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 t="s">
        <v>1410</v>
      </c>
      <c r="AU419" s="26">
        <v>963</v>
      </c>
      <c r="AV419" s="26">
        <v>533</v>
      </c>
      <c r="AW419" s="26"/>
    </row>
    <row r="420" spans="1:49" x14ac:dyDescent="0.25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 t="s">
        <v>1411</v>
      </c>
      <c r="AU420" s="26">
        <v>964</v>
      </c>
      <c r="AV420" s="26">
        <v>533</v>
      </c>
      <c r="AW420" s="26"/>
    </row>
    <row r="421" spans="1:49" x14ac:dyDescent="0.25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 t="s">
        <v>1413</v>
      </c>
      <c r="AU421" s="26">
        <v>965</v>
      </c>
      <c r="AV421" s="26">
        <v>533</v>
      </c>
      <c r="AW421" s="26"/>
    </row>
    <row r="422" spans="1:49" x14ac:dyDescent="0.25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 t="s">
        <v>1415</v>
      </c>
      <c r="AU422" s="26">
        <v>966</v>
      </c>
      <c r="AV422" s="26">
        <v>533</v>
      </c>
      <c r="AW422" s="26"/>
    </row>
    <row r="423" spans="1:49" x14ac:dyDescent="0.25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 t="s">
        <v>1416</v>
      </c>
      <c r="AU423" s="26">
        <v>967</v>
      </c>
      <c r="AV423" s="26">
        <v>533</v>
      </c>
      <c r="AW423" s="26"/>
    </row>
    <row r="424" spans="1:49" x14ac:dyDescent="0.25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 t="s">
        <v>1421</v>
      </c>
      <c r="AU424" s="26">
        <v>968</v>
      </c>
      <c r="AV424" s="26">
        <v>533</v>
      </c>
      <c r="AW424" s="26"/>
    </row>
    <row r="425" spans="1:49" x14ac:dyDescent="0.25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 t="s">
        <v>1427</v>
      </c>
      <c r="AU425" s="26">
        <v>969</v>
      </c>
      <c r="AV425" s="26">
        <v>533</v>
      </c>
      <c r="AW425" s="26"/>
    </row>
    <row r="426" spans="1:49" x14ac:dyDescent="0.25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 t="s">
        <v>1432</v>
      </c>
      <c r="AU426" s="26">
        <v>970</v>
      </c>
      <c r="AV426" s="26">
        <v>533</v>
      </c>
      <c r="AW426" s="26"/>
    </row>
    <row r="427" spans="1:49" x14ac:dyDescent="0.25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 t="s">
        <v>1434</v>
      </c>
      <c r="AU427" s="26">
        <v>971</v>
      </c>
      <c r="AV427" s="26">
        <v>533</v>
      </c>
      <c r="AW427" s="26"/>
    </row>
    <row r="428" spans="1:49" x14ac:dyDescent="0.25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 t="s">
        <v>1436</v>
      </c>
      <c r="AU428" s="26">
        <v>972</v>
      </c>
      <c r="AV428" s="26">
        <v>533</v>
      </c>
      <c r="AW428" s="26"/>
    </row>
    <row r="429" spans="1:49" x14ac:dyDescent="0.25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 t="s">
        <v>1438</v>
      </c>
      <c r="AU429" s="26">
        <v>973</v>
      </c>
      <c r="AV429" s="26">
        <v>533</v>
      </c>
      <c r="AW429" s="26"/>
    </row>
    <row r="430" spans="1:49" x14ac:dyDescent="0.25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 t="s">
        <v>1439</v>
      </c>
      <c r="AU430" s="26">
        <v>974</v>
      </c>
      <c r="AV430" s="26">
        <v>533</v>
      </c>
      <c r="AW430" s="26"/>
    </row>
    <row r="431" spans="1:49" x14ac:dyDescent="0.25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 t="s">
        <v>1444</v>
      </c>
      <c r="AU431" s="26">
        <v>975</v>
      </c>
      <c r="AV431" s="26">
        <v>533</v>
      </c>
      <c r="AW431" s="26"/>
    </row>
    <row r="432" spans="1:49" x14ac:dyDescent="0.25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 t="s">
        <v>1447</v>
      </c>
      <c r="AU432" s="26">
        <v>976</v>
      </c>
      <c r="AV432" s="26">
        <v>533</v>
      </c>
      <c r="AW432" s="26"/>
    </row>
    <row r="433" spans="1:49" x14ac:dyDescent="0.25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 t="s">
        <v>1459</v>
      </c>
      <c r="AU433" s="26">
        <v>977</v>
      </c>
      <c r="AV433" s="26">
        <v>533</v>
      </c>
      <c r="AW433" s="26"/>
    </row>
    <row r="434" spans="1:49" x14ac:dyDescent="0.25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 t="s">
        <v>1461</v>
      </c>
      <c r="AU434" s="26">
        <v>978</v>
      </c>
      <c r="AV434" s="26">
        <v>533</v>
      </c>
      <c r="AW434" s="26"/>
    </row>
    <row r="435" spans="1:49" x14ac:dyDescent="0.25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 t="s">
        <v>1462</v>
      </c>
      <c r="AU435" s="26">
        <v>979</v>
      </c>
      <c r="AV435" s="26">
        <v>533</v>
      </c>
      <c r="AW435" s="26"/>
    </row>
    <row r="436" spans="1:49" x14ac:dyDescent="0.25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 t="s">
        <v>1467</v>
      </c>
      <c r="AU436" s="26">
        <v>980</v>
      </c>
      <c r="AV436" s="26">
        <v>533</v>
      </c>
      <c r="AW436" s="26"/>
    </row>
    <row r="437" spans="1:49" x14ac:dyDescent="0.25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 t="s">
        <v>1468</v>
      </c>
      <c r="AU437" s="26">
        <v>981</v>
      </c>
      <c r="AV437" s="26">
        <v>533</v>
      </c>
      <c r="AW437" s="26"/>
    </row>
    <row r="438" spans="1:49" x14ac:dyDescent="0.25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 t="s">
        <v>1469</v>
      </c>
      <c r="AU438" s="26">
        <v>982</v>
      </c>
      <c r="AV438" s="26">
        <v>533</v>
      </c>
      <c r="AW438" s="26"/>
    </row>
    <row r="439" spans="1:49" x14ac:dyDescent="0.25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 t="s">
        <v>1470</v>
      </c>
      <c r="AU439" s="26">
        <v>983</v>
      </c>
      <c r="AV439" s="26">
        <v>533</v>
      </c>
      <c r="AW439" s="26"/>
    </row>
    <row r="440" spans="1:49" x14ac:dyDescent="0.25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 t="s">
        <v>1475</v>
      </c>
      <c r="AU440" s="26">
        <v>984</v>
      </c>
      <c r="AV440" s="26">
        <v>533</v>
      </c>
      <c r="AW440" s="26"/>
    </row>
    <row r="441" spans="1:49" x14ac:dyDescent="0.25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 t="s">
        <v>1483</v>
      </c>
      <c r="AU441" s="26">
        <v>985</v>
      </c>
      <c r="AV441" s="26">
        <v>533</v>
      </c>
      <c r="AW441" s="26"/>
    </row>
    <row r="442" spans="1:49" x14ac:dyDescent="0.25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 t="s">
        <v>1490</v>
      </c>
      <c r="AU442" s="26">
        <v>986</v>
      </c>
      <c r="AV442" s="26">
        <v>533</v>
      </c>
      <c r="AW442" s="26"/>
    </row>
    <row r="443" spans="1:49" x14ac:dyDescent="0.25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  <c r="AS443" s="26"/>
      <c r="AT443" s="26" t="s">
        <v>1492</v>
      </c>
      <c r="AU443" s="26">
        <v>987</v>
      </c>
      <c r="AV443" s="26">
        <v>533</v>
      </c>
      <c r="AW443" s="26"/>
    </row>
    <row r="444" spans="1:49" x14ac:dyDescent="0.25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 t="s">
        <v>1493</v>
      </c>
      <c r="AU444" s="26">
        <v>988</v>
      </c>
      <c r="AV444" s="26">
        <v>533</v>
      </c>
      <c r="AW444" s="26"/>
    </row>
    <row r="445" spans="1:49" x14ac:dyDescent="0.25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  <c r="AS445" s="26"/>
      <c r="AT445" s="26" t="s">
        <v>1495</v>
      </c>
      <c r="AU445" s="26">
        <v>989</v>
      </c>
      <c r="AV445" s="26">
        <v>533</v>
      </c>
      <c r="AW445" s="26"/>
    </row>
    <row r="446" spans="1:49" x14ac:dyDescent="0.25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 t="s">
        <v>1496</v>
      </c>
      <c r="AU446" s="26">
        <v>990</v>
      </c>
      <c r="AV446" s="26">
        <v>533</v>
      </c>
      <c r="AW446" s="26"/>
    </row>
    <row r="447" spans="1:49" x14ac:dyDescent="0.25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 t="s">
        <v>1497</v>
      </c>
      <c r="AU447" s="26">
        <v>991</v>
      </c>
      <c r="AV447" s="26">
        <v>533</v>
      </c>
      <c r="AW447" s="26"/>
    </row>
    <row r="448" spans="1:49" x14ac:dyDescent="0.25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 t="s">
        <v>1499</v>
      </c>
      <c r="AU448" s="26">
        <v>992</v>
      </c>
      <c r="AV448" s="26">
        <v>533</v>
      </c>
      <c r="AW448" s="26"/>
    </row>
    <row r="449" spans="1:49" x14ac:dyDescent="0.25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 t="s">
        <v>1502</v>
      </c>
      <c r="AU449" s="26">
        <v>993</v>
      </c>
      <c r="AV449" s="26">
        <v>533</v>
      </c>
      <c r="AW449" s="26"/>
    </row>
    <row r="450" spans="1:49" x14ac:dyDescent="0.25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  <c r="AS450" s="26"/>
      <c r="AT450" s="26" t="s">
        <v>1504</v>
      </c>
      <c r="AU450" s="26">
        <v>994</v>
      </c>
      <c r="AV450" s="26">
        <v>533</v>
      </c>
      <c r="AW450" s="26"/>
    </row>
    <row r="451" spans="1:49" x14ac:dyDescent="0.25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  <c r="AS451" s="26"/>
      <c r="AT451" s="26" t="s">
        <v>1505</v>
      </c>
      <c r="AU451" s="26">
        <v>995</v>
      </c>
      <c r="AV451" s="26">
        <v>533</v>
      </c>
      <c r="AW451" s="26"/>
    </row>
    <row r="452" spans="1:49" x14ac:dyDescent="0.25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  <c r="AS452" s="26"/>
      <c r="AT452" s="26" t="s">
        <v>1520</v>
      </c>
      <c r="AU452" s="26">
        <v>996</v>
      </c>
      <c r="AV452" s="26">
        <v>533</v>
      </c>
      <c r="AW452" s="26"/>
    </row>
    <row r="453" spans="1:49" x14ac:dyDescent="0.25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  <c r="AS453" s="26"/>
      <c r="AT453" s="26" t="s">
        <v>1522</v>
      </c>
      <c r="AU453" s="26">
        <v>997</v>
      </c>
      <c r="AV453" s="26">
        <v>533</v>
      </c>
      <c r="AW453" s="26"/>
    </row>
    <row r="454" spans="1:49" x14ac:dyDescent="0.25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 t="s">
        <v>1526</v>
      </c>
      <c r="AU454" s="26">
        <v>998</v>
      </c>
      <c r="AV454" s="26">
        <v>533</v>
      </c>
      <c r="AW454" s="26"/>
    </row>
    <row r="455" spans="1:49" x14ac:dyDescent="0.25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 t="s">
        <v>1529</v>
      </c>
      <c r="AU455" s="26">
        <v>999</v>
      </c>
      <c r="AV455" s="26">
        <v>533</v>
      </c>
      <c r="AW455" s="26"/>
    </row>
    <row r="456" spans="1:49" x14ac:dyDescent="0.25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 t="s">
        <v>1530</v>
      </c>
      <c r="AU456" s="26">
        <v>1000</v>
      </c>
      <c r="AV456" s="26">
        <v>533</v>
      </c>
      <c r="AW456" s="26"/>
    </row>
    <row r="457" spans="1:49" x14ac:dyDescent="0.25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 t="s">
        <v>1531</v>
      </c>
      <c r="AU457" s="26">
        <v>1001</v>
      </c>
      <c r="AV457" s="26">
        <v>533</v>
      </c>
      <c r="AW457" s="26"/>
    </row>
    <row r="458" spans="1:49" x14ac:dyDescent="0.25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 t="s">
        <v>1532</v>
      </c>
      <c r="AU458" s="26">
        <v>1002</v>
      </c>
      <c r="AV458" s="26">
        <v>533</v>
      </c>
      <c r="AW458" s="26"/>
    </row>
    <row r="459" spans="1:49" x14ac:dyDescent="0.25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 t="s">
        <v>1537</v>
      </c>
      <c r="AU459" s="26">
        <v>1003</v>
      </c>
      <c r="AV459" s="26">
        <v>533</v>
      </c>
      <c r="AW459" s="26"/>
    </row>
    <row r="460" spans="1:49" x14ac:dyDescent="0.25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 t="s">
        <v>1538</v>
      </c>
      <c r="AU460" s="26">
        <v>1004</v>
      </c>
      <c r="AV460" s="26">
        <v>533</v>
      </c>
      <c r="AW460" s="26"/>
    </row>
    <row r="461" spans="1:49" x14ac:dyDescent="0.25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 t="s">
        <v>1539</v>
      </c>
      <c r="AU461" s="26">
        <v>1005</v>
      </c>
      <c r="AV461" s="26">
        <v>533</v>
      </c>
      <c r="AW461" s="26"/>
    </row>
    <row r="462" spans="1:49" x14ac:dyDescent="0.25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 t="s">
        <v>1540</v>
      </c>
      <c r="AU462" s="26">
        <v>1006</v>
      </c>
      <c r="AV462" s="26">
        <v>533</v>
      </c>
      <c r="AW462" s="26"/>
    </row>
    <row r="463" spans="1:49" x14ac:dyDescent="0.25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 t="s">
        <v>1541</v>
      </c>
      <c r="AU463" s="26">
        <v>1007</v>
      </c>
      <c r="AV463" s="26">
        <v>533</v>
      </c>
      <c r="AW463" s="26"/>
    </row>
    <row r="464" spans="1:49" x14ac:dyDescent="0.25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 t="s">
        <v>1548</v>
      </c>
      <c r="AU464" s="26">
        <v>1008</v>
      </c>
      <c r="AV464" s="26">
        <v>533</v>
      </c>
      <c r="AW464" s="26"/>
    </row>
    <row r="465" spans="1:49" x14ac:dyDescent="0.25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 t="s">
        <v>1559</v>
      </c>
      <c r="AU465" s="26">
        <v>1009</v>
      </c>
      <c r="AV465" s="26">
        <v>533</v>
      </c>
      <c r="AW465" s="26"/>
    </row>
    <row r="466" spans="1:49" x14ac:dyDescent="0.25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 t="s">
        <v>1560</v>
      </c>
      <c r="AU466" s="26">
        <v>1010</v>
      </c>
      <c r="AV466" s="26">
        <v>533</v>
      </c>
      <c r="AW466" s="26"/>
    </row>
    <row r="467" spans="1:49" x14ac:dyDescent="0.25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 t="s">
        <v>1565</v>
      </c>
      <c r="AU467" s="26">
        <v>1011</v>
      </c>
      <c r="AV467" s="26">
        <v>533</v>
      </c>
      <c r="AW467" s="26"/>
    </row>
    <row r="468" spans="1:49" x14ac:dyDescent="0.25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 t="s">
        <v>1567</v>
      </c>
      <c r="AU468" s="26">
        <v>1012</v>
      </c>
      <c r="AV468" s="26">
        <v>533</v>
      </c>
      <c r="AW468" s="26"/>
    </row>
    <row r="469" spans="1:49" x14ac:dyDescent="0.25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 t="s">
        <v>1572</v>
      </c>
      <c r="AU469" s="26">
        <v>1013</v>
      </c>
      <c r="AV469" s="26">
        <v>533</v>
      </c>
      <c r="AW469" s="26"/>
    </row>
    <row r="470" spans="1:49" x14ac:dyDescent="0.25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 t="s">
        <v>1579</v>
      </c>
      <c r="AU470" s="26">
        <v>1014</v>
      </c>
      <c r="AV470" s="26">
        <v>533</v>
      </c>
      <c r="AW470" s="26"/>
    </row>
    <row r="471" spans="1:49" x14ac:dyDescent="0.25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 t="s">
        <v>1580</v>
      </c>
      <c r="AU471" s="26">
        <v>1015</v>
      </c>
      <c r="AV471" s="26">
        <v>533</v>
      </c>
      <c r="AW471" s="26"/>
    </row>
    <row r="472" spans="1:49" x14ac:dyDescent="0.25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 t="s">
        <v>1581</v>
      </c>
      <c r="AU472" s="26">
        <v>1016</v>
      </c>
      <c r="AV472" s="26">
        <v>533</v>
      </c>
      <c r="AW472" s="26"/>
    </row>
    <row r="473" spans="1:49" x14ac:dyDescent="0.25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 t="s">
        <v>1593</v>
      </c>
      <c r="AU473" s="26">
        <v>1017</v>
      </c>
      <c r="AV473" s="26">
        <v>533</v>
      </c>
      <c r="AW473" s="26"/>
    </row>
    <row r="474" spans="1:49" x14ac:dyDescent="0.25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  <c r="AR474" s="26"/>
      <c r="AS474" s="26"/>
      <c r="AT474" s="26" t="s">
        <v>1596</v>
      </c>
      <c r="AU474" s="26">
        <v>1018</v>
      </c>
      <c r="AV474" s="26">
        <v>533</v>
      </c>
      <c r="AW474" s="26"/>
    </row>
    <row r="475" spans="1:49" x14ac:dyDescent="0.25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 t="s">
        <v>1601</v>
      </c>
      <c r="AU475" s="26">
        <v>1019</v>
      </c>
      <c r="AV475" s="26">
        <v>533</v>
      </c>
      <c r="AW475" s="26"/>
    </row>
    <row r="476" spans="1:49" x14ac:dyDescent="0.25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 t="s">
        <v>1602</v>
      </c>
      <c r="AU476" s="26">
        <v>1020</v>
      </c>
      <c r="AV476" s="26">
        <v>533</v>
      </c>
      <c r="AW476" s="26"/>
    </row>
    <row r="477" spans="1:49" x14ac:dyDescent="0.25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  <c r="AO477" s="26"/>
      <c r="AP477" s="26"/>
      <c r="AQ477" s="26"/>
      <c r="AR477" s="26"/>
      <c r="AS477" s="26"/>
      <c r="AT477" s="26" t="s">
        <v>1605</v>
      </c>
      <c r="AU477" s="26">
        <v>1021</v>
      </c>
      <c r="AV477" s="26">
        <v>533</v>
      </c>
      <c r="AW477" s="26"/>
    </row>
    <row r="478" spans="1:49" x14ac:dyDescent="0.25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 t="s">
        <v>1608</v>
      </c>
      <c r="AU478" s="26">
        <v>1022</v>
      </c>
      <c r="AV478" s="26">
        <v>533</v>
      </c>
      <c r="AW478" s="26"/>
    </row>
    <row r="479" spans="1:49" x14ac:dyDescent="0.25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 t="s">
        <v>1611</v>
      </c>
      <c r="AU479" s="26">
        <v>1023</v>
      </c>
      <c r="AV479" s="26">
        <v>533</v>
      </c>
      <c r="AW479" s="26"/>
    </row>
    <row r="480" spans="1:49" x14ac:dyDescent="0.25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  <c r="AS480" s="26"/>
      <c r="AT480" s="26" t="s">
        <v>1612</v>
      </c>
      <c r="AU480" s="26">
        <v>1024</v>
      </c>
      <c r="AV480" s="26">
        <v>533</v>
      </c>
      <c r="AW480" s="26"/>
    </row>
    <row r="481" spans="1:49" x14ac:dyDescent="0.25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 t="s">
        <v>1613</v>
      </c>
      <c r="AU481" s="26">
        <v>1025</v>
      </c>
      <c r="AV481" s="26">
        <v>533</v>
      </c>
      <c r="AW481" s="26"/>
    </row>
    <row r="482" spans="1:49" x14ac:dyDescent="0.25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  <c r="AT482" s="26" t="s">
        <v>1616</v>
      </c>
      <c r="AU482" s="26">
        <v>1026</v>
      </c>
      <c r="AV482" s="26">
        <v>533</v>
      </c>
      <c r="AW482" s="26"/>
    </row>
    <row r="483" spans="1:49" x14ac:dyDescent="0.25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 t="s">
        <v>1618</v>
      </c>
      <c r="AU483" s="26">
        <v>1027</v>
      </c>
      <c r="AV483" s="26">
        <v>533</v>
      </c>
      <c r="AW483" s="26"/>
    </row>
    <row r="484" spans="1:49" x14ac:dyDescent="0.25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 t="s">
        <v>1619</v>
      </c>
      <c r="AU484" s="26">
        <v>1028</v>
      </c>
      <c r="AV484" s="26">
        <v>533</v>
      </c>
      <c r="AW484" s="26"/>
    </row>
    <row r="485" spans="1:49" x14ac:dyDescent="0.25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 t="s">
        <v>1627</v>
      </c>
      <c r="AU485" s="26">
        <v>1029</v>
      </c>
      <c r="AV485" s="26">
        <v>533</v>
      </c>
      <c r="AW485" s="26"/>
    </row>
    <row r="486" spans="1:49" x14ac:dyDescent="0.25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 t="s">
        <v>1632</v>
      </c>
      <c r="AU486" s="26">
        <v>1030</v>
      </c>
      <c r="AV486" s="26">
        <v>533</v>
      </c>
      <c r="AW486" s="26"/>
    </row>
    <row r="487" spans="1:49" x14ac:dyDescent="0.25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 t="s">
        <v>1634</v>
      </c>
      <c r="AU487" s="26">
        <v>1031</v>
      </c>
      <c r="AV487" s="26">
        <v>533</v>
      </c>
      <c r="AW487" s="26"/>
    </row>
    <row r="488" spans="1:49" x14ac:dyDescent="0.25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  <c r="AR488" s="26"/>
      <c r="AS488" s="26"/>
      <c r="AT488" s="26" t="s">
        <v>1635</v>
      </c>
      <c r="AU488" s="26">
        <v>1032</v>
      </c>
      <c r="AV488" s="26">
        <v>533</v>
      </c>
      <c r="AW488" s="26"/>
    </row>
    <row r="489" spans="1:49" x14ac:dyDescent="0.25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  <c r="AR489" s="26"/>
      <c r="AS489" s="26"/>
      <c r="AT489" s="26" t="s">
        <v>1636</v>
      </c>
      <c r="AU489" s="26">
        <v>1033</v>
      </c>
      <c r="AV489" s="26">
        <v>533</v>
      </c>
      <c r="AW489" s="26"/>
    </row>
    <row r="490" spans="1:49" x14ac:dyDescent="0.25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 t="s">
        <v>1655</v>
      </c>
      <c r="AU490" s="26">
        <v>1034</v>
      </c>
      <c r="AV490" s="26">
        <v>533</v>
      </c>
      <c r="AW490" s="26"/>
    </row>
    <row r="491" spans="1:49" x14ac:dyDescent="0.25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 t="s">
        <v>1656</v>
      </c>
      <c r="AU491" s="26">
        <v>1035</v>
      </c>
      <c r="AV491" s="26">
        <v>533</v>
      </c>
      <c r="AW491" s="26"/>
    </row>
    <row r="492" spans="1:49" x14ac:dyDescent="0.25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  <c r="AT492" s="26" t="s">
        <v>1657</v>
      </c>
      <c r="AU492" s="26">
        <v>1036</v>
      </c>
      <c r="AV492" s="26">
        <v>533</v>
      </c>
      <c r="AW492" s="26"/>
    </row>
    <row r="493" spans="1:49" x14ac:dyDescent="0.25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 t="s">
        <v>1662</v>
      </c>
      <c r="AU493" s="26">
        <v>1037</v>
      </c>
      <c r="AV493" s="26">
        <v>533</v>
      </c>
      <c r="AW493" s="26"/>
    </row>
    <row r="494" spans="1:49" x14ac:dyDescent="0.25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 t="s">
        <v>1664</v>
      </c>
      <c r="AU494" s="26">
        <v>1038</v>
      </c>
      <c r="AV494" s="26">
        <v>533</v>
      </c>
      <c r="AW494" s="26"/>
    </row>
    <row r="495" spans="1:49" x14ac:dyDescent="0.25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 t="s">
        <v>1665</v>
      </c>
      <c r="AU495" s="26">
        <v>1039</v>
      </c>
      <c r="AV495" s="26">
        <v>533</v>
      </c>
      <c r="AW495" s="26"/>
    </row>
    <row r="496" spans="1:49" x14ac:dyDescent="0.25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  <c r="AT496" s="26" t="s">
        <v>1668</v>
      </c>
      <c r="AU496" s="26">
        <v>1040</v>
      </c>
      <c r="AV496" s="26">
        <v>533</v>
      </c>
      <c r="AW496" s="26"/>
    </row>
    <row r="497" spans="1:49" x14ac:dyDescent="0.25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 t="s">
        <v>1674</v>
      </c>
      <c r="AU497" s="26">
        <v>1041</v>
      </c>
      <c r="AV497" s="26">
        <v>533</v>
      </c>
      <c r="AW497" s="26"/>
    </row>
    <row r="498" spans="1:49" x14ac:dyDescent="0.25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 t="s">
        <v>1676</v>
      </c>
      <c r="AU498" s="26">
        <v>1042</v>
      </c>
      <c r="AV498" s="26">
        <v>533</v>
      </c>
      <c r="AW498" s="26"/>
    </row>
    <row r="499" spans="1:49" x14ac:dyDescent="0.25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  <c r="AT499" s="26" t="s">
        <v>1677</v>
      </c>
      <c r="AU499" s="26">
        <v>1043</v>
      </c>
      <c r="AV499" s="26">
        <v>533</v>
      </c>
      <c r="AW499" s="26"/>
    </row>
    <row r="500" spans="1:49" x14ac:dyDescent="0.25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  <c r="AS500" s="26"/>
      <c r="AT500" s="26" t="s">
        <v>1680</v>
      </c>
      <c r="AU500" s="26">
        <v>1044</v>
      </c>
      <c r="AV500" s="26">
        <v>533</v>
      </c>
      <c r="AW500" s="26"/>
    </row>
    <row r="501" spans="1:49" x14ac:dyDescent="0.25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  <c r="AS501" s="26"/>
      <c r="AT501" s="26" t="s">
        <v>1684</v>
      </c>
      <c r="AU501" s="26">
        <v>1045</v>
      </c>
      <c r="AV501" s="26">
        <v>533</v>
      </c>
      <c r="AW501" s="26"/>
    </row>
    <row r="502" spans="1:49" x14ac:dyDescent="0.25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  <c r="AS502" s="26"/>
      <c r="AT502" s="26" t="s">
        <v>1688</v>
      </c>
      <c r="AU502" s="26">
        <v>1046</v>
      </c>
      <c r="AV502" s="26">
        <v>533</v>
      </c>
      <c r="AW502" s="26"/>
    </row>
    <row r="503" spans="1:49" x14ac:dyDescent="0.25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  <c r="AS503" s="26"/>
      <c r="AT503" s="26" t="s">
        <v>1694</v>
      </c>
      <c r="AU503" s="26">
        <v>1047</v>
      </c>
      <c r="AV503" s="26">
        <v>533</v>
      </c>
      <c r="AW503" s="26"/>
    </row>
    <row r="504" spans="1:49" x14ac:dyDescent="0.25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  <c r="AS504" s="26"/>
      <c r="AT504" s="26" t="s">
        <v>1697</v>
      </c>
      <c r="AU504" s="26">
        <v>1048</v>
      </c>
      <c r="AV504" s="26">
        <v>533</v>
      </c>
      <c r="AW504" s="26"/>
    </row>
    <row r="505" spans="1:49" x14ac:dyDescent="0.25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  <c r="AT505" s="26" t="s">
        <v>1699</v>
      </c>
      <c r="AU505" s="26">
        <v>1049</v>
      </c>
      <c r="AV505" s="26">
        <v>533</v>
      </c>
      <c r="AW505" s="26"/>
    </row>
    <row r="506" spans="1:49" x14ac:dyDescent="0.25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  <c r="AR506" s="26"/>
      <c r="AS506" s="26"/>
      <c r="AT506" s="26" t="s">
        <v>1700</v>
      </c>
      <c r="AU506" s="26">
        <v>1050</v>
      </c>
      <c r="AV506" s="26">
        <v>533</v>
      </c>
      <c r="AW506" s="26"/>
    </row>
    <row r="507" spans="1:49" x14ac:dyDescent="0.25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  <c r="AT507" s="26" t="s">
        <v>1716</v>
      </c>
      <c r="AU507" s="26">
        <v>1051</v>
      </c>
      <c r="AV507" s="26">
        <v>533</v>
      </c>
      <c r="AW507" s="26"/>
    </row>
    <row r="508" spans="1:49" x14ac:dyDescent="0.25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  <c r="AR508" s="26"/>
      <c r="AS508" s="26"/>
      <c r="AT508" s="26" t="s">
        <v>1723</v>
      </c>
      <c r="AU508" s="26">
        <v>1052</v>
      </c>
      <c r="AV508" s="26">
        <v>533</v>
      </c>
      <c r="AW508" s="26"/>
    </row>
    <row r="509" spans="1:49" x14ac:dyDescent="0.25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  <c r="AR509" s="26"/>
      <c r="AS509" s="26"/>
      <c r="AT509" s="26" t="s">
        <v>1724</v>
      </c>
      <c r="AU509" s="26">
        <v>1053</v>
      </c>
      <c r="AV509" s="26">
        <v>533</v>
      </c>
      <c r="AW509" s="26"/>
    </row>
    <row r="510" spans="1:49" x14ac:dyDescent="0.25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  <c r="AS510" s="26"/>
      <c r="AT510" s="26" t="s">
        <v>1726</v>
      </c>
      <c r="AU510" s="26">
        <v>1054</v>
      </c>
      <c r="AV510" s="26">
        <v>533</v>
      </c>
      <c r="AW510" s="26"/>
    </row>
    <row r="511" spans="1:49" x14ac:dyDescent="0.25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  <c r="AR511" s="26"/>
      <c r="AS511" s="26"/>
      <c r="AT511" s="26" t="s">
        <v>1730</v>
      </c>
      <c r="AU511" s="26">
        <v>1055</v>
      </c>
      <c r="AV511" s="26">
        <v>533</v>
      </c>
      <c r="AW511" s="26"/>
    </row>
    <row r="512" spans="1:49" x14ac:dyDescent="0.25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  <c r="AR512" s="26"/>
      <c r="AS512" s="26"/>
      <c r="AT512" s="26" t="s">
        <v>1734</v>
      </c>
      <c r="AU512" s="26">
        <v>1056</v>
      </c>
      <c r="AV512" s="26">
        <v>533</v>
      </c>
      <c r="AW512" s="26"/>
    </row>
    <row r="513" spans="1:49" x14ac:dyDescent="0.25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  <c r="AR513" s="26"/>
      <c r="AS513" s="26"/>
      <c r="AT513" s="26" t="s">
        <v>1736</v>
      </c>
      <c r="AU513" s="26">
        <v>1057</v>
      </c>
      <c r="AV513" s="26">
        <v>533</v>
      </c>
      <c r="AW513" s="26"/>
    </row>
    <row r="514" spans="1:49" x14ac:dyDescent="0.25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  <c r="AR514" s="26"/>
      <c r="AS514" s="26"/>
      <c r="AT514" s="26" t="s">
        <v>1737</v>
      </c>
      <c r="AU514" s="26">
        <v>1058</v>
      </c>
      <c r="AV514" s="26">
        <v>533</v>
      </c>
      <c r="AW514" s="26"/>
    </row>
    <row r="515" spans="1:49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  <c r="AO515" s="26"/>
      <c r="AP515" s="26"/>
      <c r="AQ515" s="26"/>
      <c r="AR515" s="26"/>
      <c r="AS515" s="26"/>
      <c r="AT515" s="26" t="s">
        <v>1738</v>
      </c>
      <c r="AU515" s="26">
        <v>1059</v>
      </c>
      <c r="AV515" s="26">
        <v>533</v>
      </c>
      <c r="AW515" s="26"/>
    </row>
    <row r="516" spans="1:49" x14ac:dyDescent="0.25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  <c r="AT516" s="26" t="s">
        <v>1739</v>
      </c>
      <c r="AU516" s="26">
        <v>1060</v>
      </c>
      <c r="AV516" s="26">
        <v>533</v>
      </c>
      <c r="AW516" s="26"/>
    </row>
    <row r="517" spans="1:49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  <c r="AR517" s="26"/>
      <c r="AS517" s="26"/>
      <c r="AT517" s="26" t="s">
        <v>1740</v>
      </c>
      <c r="AU517" s="26">
        <v>1061</v>
      </c>
      <c r="AV517" s="26">
        <v>533</v>
      </c>
      <c r="AW517" s="26"/>
    </row>
    <row r="518" spans="1:49" x14ac:dyDescent="0.25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  <c r="AO518" s="26"/>
      <c r="AP518" s="26"/>
      <c r="AQ518" s="26"/>
      <c r="AR518" s="26"/>
      <c r="AS518" s="26"/>
      <c r="AT518" s="26" t="s">
        <v>1741</v>
      </c>
      <c r="AU518" s="26">
        <v>1062</v>
      </c>
      <c r="AV518" s="26">
        <v>533</v>
      </c>
      <c r="AW518" s="26"/>
    </row>
    <row r="519" spans="1:49" x14ac:dyDescent="0.25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  <c r="AO519" s="26"/>
      <c r="AP519" s="26"/>
      <c r="AQ519" s="26"/>
      <c r="AR519" s="26"/>
      <c r="AS519" s="26"/>
      <c r="AT519" s="26" t="s">
        <v>1748</v>
      </c>
      <c r="AU519" s="26">
        <v>1063</v>
      </c>
      <c r="AV519" s="26">
        <v>533</v>
      </c>
      <c r="AW519" s="26"/>
    </row>
    <row r="520" spans="1:49" x14ac:dyDescent="0.25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  <c r="AR520" s="26"/>
      <c r="AS520" s="26"/>
      <c r="AT520" s="26" t="s">
        <v>1753</v>
      </c>
      <c r="AU520" s="26">
        <v>1064</v>
      </c>
      <c r="AV520" s="26">
        <v>533</v>
      </c>
      <c r="AW520" s="26"/>
    </row>
    <row r="521" spans="1:49" x14ac:dyDescent="0.25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  <c r="AO521" s="26"/>
      <c r="AP521" s="26"/>
      <c r="AQ521" s="26"/>
      <c r="AR521" s="26"/>
      <c r="AS521" s="26"/>
      <c r="AT521" s="26" t="s">
        <v>1755</v>
      </c>
      <c r="AU521" s="26">
        <v>1065</v>
      </c>
      <c r="AV521" s="26">
        <v>533</v>
      </c>
      <c r="AW521" s="26"/>
    </row>
    <row r="522" spans="1:49" x14ac:dyDescent="0.25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  <c r="AO522" s="26"/>
      <c r="AP522" s="26"/>
      <c r="AQ522" s="26"/>
      <c r="AR522" s="26"/>
      <c r="AS522" s="26"/>
      <c r="AT522" s="26" t="s">
        <v>1757</v>
      </c>
      <c r="AU522" s="26">
        <v>1066</v>
      </c>
      <c r="AV522" s="26">
        <v>533</v>
      </c>
      <c r="AW522" s="26"/>
    </row>
    <row r="523" spans="1:49" x14ac:dyDescent="0.25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  <c r="AO523" s="26"/>
      <c r="AP523" s="26"/>
      <c r="AQ523" s="26"/>
      <c r="AR523" s="26"/>
      <c r="AS523" s="26"/>
      <c r="AT523" s="26" t="s">
        <v>1765</v>
      </c>
      <c r="AU523" s="26">
        <v>1067</v>
      </c>
      <c r="AV523" s="26">
        <v>533</v>
      </c>
      <c r="AW523" s="26"/>
    </row>
    <row r="524" spans="1:49" x14ac:dyDescent="0.25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  <c r="AO524" s="26"/>
      <c r="AP524" s="26"/>
      <c r="AQ524" s="26"/>
      <c r="AR524" s="26"/>
      <c r="AS524" s="26"/>
      <c r="AT524" s="26" t="s">
        <v>1771</v>
      </c>
      <c r="AU524" s="26">
        <v>1068</v>
      </c>
      <c r="AV524" s="26">
        <v>533</v>
      </c>
      <c r="AW524" s="26"/>
    </row>
    <row r="525" spans="1:49" x14ac:dyDescent="0.25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  <c r="AR525" s="26"/>
      <c r="AS525" s="26"/>
      <c r="AT525" s="26" t="s">
        <v>1773</v>
      </c>
      <c r="AU525" s="26">
        <v>1069</v>
      </c>
      <c r="AV525" s="26">
        <v>533</v>
      </c>
      <c r="AW525" s="26"/>
    </row>
    <row r="526" spans="1:49" x14ac:dyDescent="0.25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  <c r="AO526" s="26"/>
      <c r="AP526" s="26"/>
      <c r="AQ526" s="26"/>
      <c r="AR526" s="26"/>
      <c r="AS526" s="26"/>
      <c r="AT526" s="26" t="s">
        <v>1775</v>
      </c>
      <c r="AU526" s="26">
        <v>1070</v>
      </c>
      <c r="AV526" s="26">
        <v>533</v>
      </c>
      <c r="AW526" s="26"/>
    </row>
    <row r="527" spans="1:49" x14ac:dyDescent="0.25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  <c r="AO527" s="26"/>
      <c r="AP527" s="26"/>
      <c r="AQ527" s="26"/>
      <c r="AR527" s="26"/>
      <c r="AS527" s="26"/>
      <c r="AT527" s="26" t="s">
        <v>1777</v>
      </c>
      <c r="AU527" s="26">
        <v>1071</v>
      </c>
      <c r="AV527" s="26">
        <v>533</v>
      </c>
      <c r="AW527" s="26"/>
    </row>
    <row r="528" spans="1:49" x14ac:dyDescent="0.25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  <c r="AO528" s="26"/>
      <c r="AP528" s="26"/>
      <c r="AQ528" s="26"/>
      <c r="AR528" s="26"/>
      <c r="AS528" s="26"/>
      <c r="AT528" s="26" t="s">
        <v>1784</v>
      </c>
      <c r="AU528" s="26">
        <v>1072</v>
      </c>
      <c r="AV528" s="26">
        <v>533</v>
      </c>
      <c r="AW528" s="26"/>
    </row>
    <row r="529" spans="1:49" x14ac:dyDescent="0.25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  <c r="AR529" s="26"/>
      <c r="AS529" s="26"/>
      <c r="AT529" s="26" t="s">
        <v>1787</v>
      </c>
      <c r="AU529" s="26">
        <v>1073</v>
      </c>
      <c r="AV529" s="26">
        <v>533</v>
      </c>
      <c r="AW529" s="26"/>
    </row>
    <row r="530" spans="1:49" x14ac:dyDescent="0.25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  <c r="AO530" s="26"/>
      <c r="AP530" s="26"/>
      <c r="AQ530" s="26"/>
      <c r="AR530" s="26"/>
      <c r="AS530" s="26"/>
      <c r="AT530" s="26" t="s">
        <v>1792</v>
      </c>
      <c r="AU530" s="26">
        <v>1074</v>
      </c>
      <c r="AV530" s="26">
        <v>533</v>
      </c>
      <c r="AW530" s="26"/>
    </row>
    <row r="531" spans="1:49" x14ac:dyDescent="0.25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  <c r="AO531" s="26"/>
      <c r="AP531" s="26"/>
      <c r="AQ531" s="26"/>
      <c r="AR531" s="26"/>
      <c r="AS531" s="26"/>
      <c r="AT531" s="26" t="s">
        <v>1794</v>
      </c>
      <c r="AU531" s="26">
        <v>1075</v>
      </c>
      <c r="AV531" s="26">
        <v>533</v>
      </c>
      <c r="AW531" s="26"/>
    </row>
    <row r="532" spans="1:49" x14ac:dyDescent="0.25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  <c r="AO532" s="26"/>
      <c r="AP532" s="26"/>
      <c r="AQ532" s="26"/>
      <c r="AR532" s="26"/>
      <c r="AS532" s="26"/>
      <c r="AT532" s="26" t="s">
        <v>1795</v>
      </c>
      <c r="AU532" s="26">
        <v>1076</v>
      </c>
      <c r="AV532" s="26">
        <v>533</v>
      </c>
      <c r="AW532" s="26"/>
    </row>
    <row r="533" spans="1:49" x14ac:dyDescent="0.25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  <c r="AO533" s="26"/>
      <c r="AP533" s="26"/>
      <c r="AQ533" s="26"/>
      <c r="AR533" s="26"/>
      <c r="AS533" s="26"/>
      <c r="AT533" s="26" t="s">
        <v>1796</v>
      </c>
      <c r="AU533" s="26">
        <v>1077</v>
      </c>
      <c r="AV533" s="26">
        <v>533</v>
      </c>
      <c r="AW533" s="26"/>
    </row>
    <row r="534" spans="1:49" x14ac:dyDescent="0.25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  <c r="AQ534" s="26"/>
      <c r="AR534" s="26"/>
      <c r="AS534" s="26"/>
      <c r="AT534" s="26" t="s">
        <v>1798</v>
      </c>
      <c r="AU534" s="26">
        <v>1078</v>
      </c>
      <c r="AV534" s="26">
        <v>533</v>
      </c>
      <c r="AW534" s="26"/>
    </row>
    <row r="535" spans="1:49" x14ac:dyDescent="0.25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  <c r="AS535" s="26"/>
      <c r="AT535" s="26" t="s">
        <v>1799</v>
      </c>
      <c r="AU535" s="26">
        <v>1079</v>
      </c>
      <c r="AV535" s="26">
        <v>533</v>
      </c>
      <c r="AW535" s="26"/>
    </row>
    <row r="536" spans="1:49" x14ac:dyDescent="0.25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  <c r="AS536" s="26"/>
      <c r="AT536" s="26" t="s">
        <v>1801</v>
      </c>
      <c r="AU536" s="26">
        <v>1080</v>
      </c>
      <c r="AV536" s="26">
        <v>533</v>
      </c>
      <c r="AW536" s="26"/>
    </row>
    <row r="537" spans="1:49" x14ac:dyDescent="0.25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  <c r="AR537" s="26"/>
      <c r="AS537" s="26"/>
      <c r="AT537" s="26" t="s">
        <v>1803</v>
      </c>
      <c r="AU537" s="26">
        <v>1081</v>
      </c>
      <c r="AV537" s="26">
        <v>533</v>
      </c>
      <c r="AW537" s="26"/>
    </row>
    <row r="538" spans="1:49" x14ac:dyDescent="0.25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  <c r="AS538" s="26"/>
      <c r="AT538" s="26" t="s">
        <v>1806</v>
      </c>
      <c r="AU538" s="26">
        <v>1082</v>
      </c>
      <c r="AV538" s="26">
        <v>533</v>
      </c>
      <c r="AW538" s="26"/>
    </row>
    <row r="539" spans="1:49" x14ac:dyDescent="0.25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  <c r="AO539" s="26"/>
      <c r="AP539" s="26"/>
      <c r="AQ539" s="26"/>
      <c r="AR539" s="26"/>
      <c r="AS539" s="26"/>
      <c r="AT539" s="26" t="s">
        <v>1807</v>
      </c>
      <c r="AU539" s="26">
        <v>1083</v>
      </c>
      <c r="AV539" s="26">
        <v>533</v>
      </c>
      <c r="AW539" s="26"/>
    </row>
    <row r="540" spans="1:49" x14ac:dyDescent="0.25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  <c r="AO540" s="26"/>
      <c r="AP540" s="26"/>
      <c r="AQ540" s="26"/>
      <c r="AR540" s="26"/>
      <c r="AS540" s="26"/>
      <c r="AT540" s="26" t="s">
        <v>1809</v>
      </c>
      <c r="AU540" s="26">
        <v>1084</v>
      </c>
      <c r="AV540" s="26">
        <v>533</v>
      </c>
      <c r="AW540" s="26"/>
    </row>
    <row r="541" spans="1:49" x14ac:dyDescent="0.25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  <c r="AO541" s="26"/>
      <c r="AP541" s="26"/>
      <c r="AQ541" s="26"/>
      <c r="AR541" s="26"/>
      <c r="AS541" s="26"/>
      <c r="AT541" s="26" t="s">
        <v>1811</v>
      </c>
      <c r="AU541" s="26">
        <v>1085</v>
      </c>
      <c r="AV541" s="26">
        <v>533</v>
      </c>
      <c r="AW541" s="26"/>
    </row>
    <row r="542" spans="1:49" x14ac:dyDescent="0.25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 s="26"/>
      <c r="AS542" s="26"/>
      <c r="AT542" s="26" t="s">
        <v>1818</v>
      </c>
      <c r="AU542" s="26">
        <v>1086</v>
      </c>
      <c r="AV542" s="26">
        <v>533</v>
      </c>
      <c r="AW542" s="26"/>
    </row>
    <row r="543" spans="1:49" x14ac:dyDescent="0.25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  <c r="AO543" s="26"/>
      <c r="AP543" s="26"/>
      <c r="AQ543" s="26"/>
      <c r="AR543" s="26"/>
      <c r="AS543" s="26"/>
      <c r="AT543" s="26" t="s">
        <v>1819</v>
      </c>
      <c r="AU543" s="26">
        <v>1087</v>
      </c>
      <c r="AV543" s="26">
        <v>533</v>
      </c>
      <c r="AW543" s="26"/>
    </row>
    <row r="544" spans="1:49" x14ac:dyDescent="0.25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  <c r="AO544" s="26"/>
      <c r="AP544" s="26"/>
      <c r="AQ544" s="26"/>
      <c r="AR544" s="26"/>
      <c r="AS544" s="26"/>
      <c r="AT544" s="26" t="s">
        <v>1823</v>
      </c>
      <c r="AU544" s="26">
        <v>1089</v>
      </c>
      <c r="AV544" s="26">
        <v>533</v>
      </c>
      <c r="AW544" s="26"/>
    </row>
    <row r="545" spans="1:49" x14ac:dyDescent="0.25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  <c r="AO545" s="26"/>
      <c r="AP545" s="26"/>
      <c r="AQ545" s="26"/>
      <c r="AR545" s="26"/>
      <c r="AS545" s="26"/>
      <c r="AT545" s="26" t="s">
        <v>1827</v>
      </c>
      <c r="AU545" s="26">
        <v>1088</v>
      </c>
      <c r="AV545" s="26">
        <v>533</v>
      </c>
      <c r="AW545" s="26"/>
    </row>
    <row r="546" spans="1:49" x14ac:dyDescent="0.25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  <c r="AS546" s="26"/>
      <c r="AT546" s="26" t="s">
        <v>1844</v>
      </c>
      <c r="AU546" s="26">
        <v>1090</v>
      </c>
      <c r="AV546" s="26">
        <v>533</v>
      </c>
      <c r="AW546" s="26"/>
    </row>
    <row r="547" spans="1:49" x14ac:dyDescent="0.25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  <c r="AO547" s="26"/>
      <c r="AP547" s="26"/>
      <c r="AQ547" s="26"/>
      <c r="AR547" s="26"/>
      <c r="AS547" s="26"/>
      <c r="AT547" s="26" t="s">
        <v>1847</v>
      </c>
      <c r="AU547" s="26">
        <v>1091</v>
      </c>
      <c r="AV547" s="26">
        <v>533</v>
      </c>
      <c r="AW547" s="26"/>
    </row>
    <row r="548" spans="1:49" x14ac:dyDescent="0.25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  <c r="AO548" s="26"/>
      <c r="AP548" s="26"/>
      <c r="AQ548" s="26"/>
      <c r="AR548" s="26"/>
      <c r="AS548" s="26"/>
      <c r="AT548" s="26" t="s">
        <v>1851</v>
      </c>
      <c r="AU548" s="26">
        <v>1092</v>
      </c>
      <c r="AV548" s="26">
        <v>533</v>
      </c>
      <c r="AW548" s="26"/>
    </row>
    <row r="549" spans="1:49" x14ac:dyDescent="0.25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  <c r="AO549" s="26"/>
      <c r="AP549" s="26"/>
      <c r="AQ549" s="26"/>
      <c r="AR549" s="26"/>
      <c r="AS549" s="26"/>
      <c r="AT549" s="26" t="s">
        <v>1858</v>
      </c>
      <c r="AU549" s="26">
        <v>1093</v>
      </c>
      <c r="AV549" s="26">
        <v>533</v>
      </c>
      <c r="AW549" s="26"/>
    </row>
    <row r="550" spans="1:49" x14ac:dyDescent="0.25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  <c r="AO550" s="26"/>
      <c r="AP550" s="26"/>
      <c r="AQ550" s="26"/>
      <c r="AR550" s="26"/>
      <c r="AS550" s="26"/>
      <c r="AT550" s="26" t="s">
        <v>1859</v>
      </c>
      <c r="AU550" s="26">
        <v>1094</v>
      </c>
      <c r="AV550" s="26">
        <v>533</v>
      </c>
      <c r="AW550" s="26"/>
    </row>
    <row r="551" spans="1:49" x14ac:dyDescent="0.25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  <c r="AO551" s="26"/>
      <c r="AP551" s="26"/>
      <c r="AQ551" s="26"/>
      <c r="AR551" s="26"/>
      <c r="AS551" s="26"/>
      <c r="AT551" s="26" t="s">
        <v>1860</v>
      </c>
      <c r="AU551" s="26">
        <v>1095</v>
      </c>
      <c r="AV551" s="26">
        <v>533</v>
      </c>
      <c r="AW551" s="26"/>
    </row>
    <row r="552" spans="1:49" x14ac:dyDescent="0.25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  <c r="AO552" s="26"/>
      <c r="AP552" s="26"/>
      <c r="AQ552" s="26"/>
      <c r="AR552" s="26"/>
      <c r="AS552" s="26"/>
      <c r="AT552" s="26" t="s">
        <v>1865</v>
      </c>
      <c r="AU552" s="26">
        <v>1096</v>
      </c>
      <c r="AV552" s="26">
        <v>533</v>
      </c>
      <c r="AW552" s="26"/>
    </row>
    <row r="553" spans="1:49" x14ac:dyDescent="0.25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  <c r="AO553" s="26"/>
      <c r="AP553" s="26"/>
      <c r="AQ553" s="26"/>
      <c r="AR553" s="26"/>
      <c r="AS553" s="26"/>
      <c r="AT553" s="26" t="s">
        <v>1873</v>
      </c>
      <c r="AU553" s="26">
        <v>1097</v>
      </c>
      <c r="AV553" s="26">
        <v>533</v>
      </c>
      <c r="AW553" s="26"/>
    </row>
    <row r="554" spans="1:49" x14ac:dyDescent="0.25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26"/>
      <c r="AP554" s="26"/>
      <c r="AQ554" s="26"/>
      <c r="AR554" s="26"/>
      <c r="AS554" s="26"/>
      <c r="AT554" s="26" t="s">
        <v>1874</v>
      </c>
      <c r="AU554" s="26">
        <v>1098</v>
      </c>
      <c r="AV554" s="26">
        <v>533</v>
      </c>
      <c r="AW554" s="26"/>
    </row>
    <row r="555" spans="1:49" x14ac:dyDescent="0.25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  <c r="AO555" s="26"/>
      <c r="AP555" s="26"/>
      <c r="AQ555" s="26"/>
      <c r="AR555" s="26"/>
      <c r="AS555" s="26"/>
      <c r="AT555" s="26" t="s">
        <v>1881</v>
      </c>
      <c r="AU555" s="26">
        <v>1099</v>
      </c>
      <c r="AV555" s="26">
        <v>533</v>
      </c>
      <c r="AW555" s="26"/>
    </row>
    <row r="556" spans="1:49" x14ac:dyDescent="0.25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  <c r="AS556" s="26"/>
      <c r="AT556" s="26" t="s">
        <v>1883</v>
      </c>
      <c r="AU556" s="26">
        <v>1100</v>
      </c>
      <c r="AV556" s="26">
        <v>533</v>
      </c>
      <c r="AW556" s="26"/>
    </row>
    <row r="557" spans="1:49" x14ac:dyDescent="0.25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  <c r="AO557" s="26"/>
      <c r="AP557" s="26"/>
      <c r="AQ557" s="26"/>
      <c r="AR557" s="26"/>
      <c r="AS557" s="26"/>
      <c r="AT557" s="26" t="s">
        <v>1885</v>
      </c>
      <c r="AU557" s="26">
        <v>1101</v>
      </c>
      <c r="AV557" s="26">
        <v>533</v>
      </c>
      <c r="AW557" s="26"/>
    </row>
    <row r="558" spans="1:49" x14ac:dyDescent="0.25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 t="s">
        <v>1886</v>
      </c>
      <c r="AU558" s="26">
        <v>1102</v>
      </c>
      <c r="AV558" s="26">
        <v>533</v>
      </c>
      <c r="AW558" s="26"/>
    </row>
    <row r="559" spans="1:49" x14ac:dyDescent="0.25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 t="s">
        <v>1892</v>
      </c>
      <c r="AU559" s="26">
        <v>1103</v>
      </c>
      <c r="AV559" s="26">
        <v>533</v>
      </c>
      <c r="AW559" s="26"/>
    </row>
    <row r="560" spans="1:49" x14ac:dyDescent="0.25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 t="s">
        <v>1893</v>
      </c>
      <c r="AU560" s="26">
        <v>1104</v>
      </c>
      <c r="AV560" s="26">
        <v>533</v>
      </c>
      <c r="AW560" s="26"/>
    </row>
    <row r="561" spans="1:49" x14ac:dyDescent="0.25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 t="s">
        <v>1894</v>
      </c>
      <c r="AU561" s="26">
        <v>1105</v>
      </c>
      <c r="AV561" s="26">
        <v>533</v>
      </c>
      <c r="AW561" s="26"/>
    </row>
    <row r="562" spans="1:49" x14ac:dyDescent="0.25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  <c r="AS562" s="26"/>
      <c r="AT562" s="26" t="s">
        <v>1896</v>
      </c>
      <c r="AU562" s="26">
        <v>1106</v>
      </c>
      <c r="AV562" s="26">
        <v>533</v>
      </c>
      <c r="AW562" s="26"/>
    </row>
    <row r="563" spans="1:49" x14ac:dyDescent="0.25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 t="s">
        <v>1897</v>
      </c>
      <c r="AU563" s="26">
        <v>1107</v>
      </c>
      <c r="AV563" s="26">
        <v>533</v>
      </c>
      <c r="AW563" s="26"/>
    </row>
    <row r="564" spans="1:49" x14ac:dyDescent="0.25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  <c r="AS564" s="26"/>
      <c r="AT564" s="26" t="s">
        <v>1899</v>
      </c>
      <c r="AU564" s="26">
        <v>1108</v>
      </c>
      <c r="AV564" s="26">
        <v>533</v>
      </c>
      <c r="AW564" s="26"/>
    </row>
    <row r="565" spans="1:49" x14ac:dyDescent="0.25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  <c r="AS565" s="26"/>
      <c r="AT565" s="26" t="s">
        <v>1900</v>
      </c>
      <c r="AU565" s="26">
        <v>1109</v>
      </c>
      <c r="AV565" s="26">
        <v>533</v>
      </c>
      <c r="AW565" s="26"/>
    </row>
    <row r="566" spans="1:49" x14ac:dyDescent="0.25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  <c r="AR566" s="26"/>
      <c r="AS566" s="26"/>
      <c r="AT566" s="26" t="s">
        <v>1904</v>
      </c>
      <c r="AU566" s="26">
        <v>1110</v>
      </c>
      <c r="AV566" s="26">
        <v>533</v>
      </c>
      <c r="AW566" s="26"/>
    </row>
    <row r="567" spans="1:49" x14ac:dyDescent="0.25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 t="s">
        <v>1905</v>
      </c>
      <c r="AU567" s="26">
        <v>1111</v>
      </c>
      <c r="AV567" s="26">
        <v>533</v>
      </c>
      <c r="AW567" s="26"/>
    </row>
    <row r="568" spans="1:49" x14ac:dyDescent="0.25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  <c r="AR568" s="26"/>
      <c r="AS568" s="26"/>
      <c r="AT568" s="26" t="s">
        <v>1906</v>
      </c>
      <c r="AU568" s="26">
        <v>1112</v>
      </c>
      <c r="AV568" s="26">
        <v>533</v>
      </c>
      <c r="AW568" s="26"/>
    </row>
    <row r="569" spans="1:49" x14ac:dyDescent="0.25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  <c r="AS569" s="26"/>
      <c r="AT569" s="26" t="s">
        <v>1907</v>
      </c>
      <c r="AU569" s="26">
        <v>1113</v>
      </c>
      <c r="AV569" s="26">
        <v>533</v>
      </c>
      <c r="AW569" s="26"/>
    </row>
    <row r="570" spans="1:49" x14ac:dyDescent="0.25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  <c r="AS570" s="26"/>
      <c r="AT570" s="26" t="s">
        <v>1908</v>
      </c>
      <c r="AU570" s="26">
        <v>1114</v>
      </c>
      <c r="AV570" s="26">
        <v>533</v>
      </c>
      <c r="AW570" s="26"/>
    </row>
    <row r="571" spans="1:49" x14ac:dyDescent="0.25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 t="s">
        <v>1909</v>
      </c>
      <c r="AU571" s="26">
        <v>1115</v>
      </c>
      <c r="AV571" s="26">
        <v>533</v>
      </c>
      <c r="AW571" s="26"/>
    </row>
    <row r="572" spans="1:49" x14ac:dyDescent="0.25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  <c r="AS572" s="26"/>
      <c r="AT572" s="26" t="s">
        <v>1910</v>
      </c>
      <c r="AU572" s="26">
        <v>1116</v>
      </c>
      <c r="AV572" s="26">
        <v>533</v>
      </c>
      <c r="AW572" s="26"/>
    </row>
    <row r="573" spans="1:49" x14ac:dyDescent="0.25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  <c r="AS573" s="26"/>
      <c r="AT573" s="26" t="s">
        <v>1914</v>
      </c>
      <c r="AU573" s="26">
        <v>1117</v>
      </c>
      <c r="AV573" s="26">
        <v>533</v>
      </c>
      <c r="AW573" s="26"/>
    </row>
    <row r="574" spans="1:49" x14ac:dyDescent="0.25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  <c r="AR574" s="26"/>
      <c r="AS574" s="26"/>
      <c r="AT574" s="26" t="s">
        <v>1916</v>
      </c>
      <c r="AU574" s="26">
        <v>1118</v>
      </c>
      <c r="AV574" s="26">
        <v>533</v>
      </c>
      <c r="AW574" s="26"/>
    </row>
    <row r="575" spans="1:49" x14ac:dyDescent="0.25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  <c r="AR575" s="26"/>
      <c r="AS575" s="26"/>
      <c r="AT575" s="26" t="s">
        <v>1918</v>
      </c>
      <c r="AU575" s="26">
        <v>1119</v>
      </c>
      <c r="AV575" s="26">
        <v>533</v>
      </c>
      <c r="AW575" s="26"/>
    </row>
    <row r="576" spans="1:49" x14ac:dyDescent="0.25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  <c r="AS576" s="26"/>
      <c r="AT576" s="26" t="s">
        <v>1919</v>
      </c>
      <c r="AU576" s="26">
        <v>1120</v>
      </c>
      <c r="AV576" s="26">
        <v>533</v>
      </c>
      <c r="AW576" s="26"/>
    </row>
    <row r="577" spans="1:49" x14ac:dyDescent="0.25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  <c r="AS577" s="26"/>
      <c r="AT577" s="26" t="s">
        <v>1921</v>
      </c>
      <c r="AU577" s="26">
        <v>1121</v>
      </c>
      <c r="AV577" s="26">
        <v>533</v>
      </c>
      <c r="AW577" s="26"/>
    </row>
    <row r="578" spans="1:49" x14ac:dyDescent="0.25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  <c r="AS578" s="26"/>
      <c r="AT578" s="26" t="s">
        <v>1925</v>
      </c>
      <c r="AU578" s="26">
        <v>1122</v>
      </c>
      <c r="AV578" s="26">
        <v>533</v>
      </c>
      <c r="AW578" s="26"/>
    </row>
    <row r="579" spans="1:49" x14ac:dyDescent="0.25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  <c r="AR579" s="26"/>
      <c r="AS579" s="26"/>
      <c r="AT579" s="26" t="s">
        <v>1927</v>
      </c>
      <c r="AU579" s="26">
        <v>1123</v>
      </c>
      <c r="AV579" s="26">
        <v>533</v>
      </c>
      <c r="AW579" s="26"/>
    </row>
    <row r="580" spans="1:49" x14ac:dyDescent="0.25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 t="s">
        <v>1933</v>
      </c>
      <c r="AU580" s="26">
        <v>1124</v>
      </c>
      <c r="AV580" s="26">
        <v>533</v>
      </c>
      <c r="AW580" s="26"/>
    </row>
    <row r="581" spans="1:49" x14ac:dyDescent="0.25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  <c r="AR581" s="26"/>
      <c r="AS581" s="26"/>
      <c r="AT581" s="26" t="s">
        <v>1940</v>
      </c>
      <c r="AU581" s="26">
        <v>1125</v>
      </c>
      <c r="AV581" s="26">
        <v>533</v>
      </c>
      <c r="AW581" s="26"/>
    </row>
    <row r="582" spans="1:49" x14ac:dyDescent="0.25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  <c r="AR582" s="26"/>
      <c r="AS582" s="26"/>
      <c r="AT582" s="26" t="s">
        <v>1941</v>
      </c>
      <c r="AU582" s="26">
        <v>1126</v>
      </c>
      <c r="AV582" s="26">
        <v>533</v>
      </c>
      <c r="AW582" s="26"/>
    </row>
    <row r="583" spans="1:49" x14ac:dyDescent="0.25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 t="s">
        <v>1226</v>
      </c>
      <c r="AU583" s="26">
        <v>1127</v>
      </c>
      <c r="AV583" s="26">
        <v>534</v>
      </c>
      <c r="AW583" s="26"/>
    </row>
    <row r="584" spans="1:49" x14ac:dyDescent="0.25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  <c r="AR584" s="26"/>
      <c r="AS584" s="26"/>
      <c r="AT584" s="26" t="s">
        <v>1235</v>
      </c>
      <c r="AU584" s="26">
        <v>1128</v>
      </c>
      <c r="AV584" s="26">
        <v>534</v>
      </c>
      <c r="AW584" s="26"/>
    </row>
    <row r="585" spans="1:49" x14ac:dyDescent="0.25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  <c r="AR585" s="26"/>
      <c r="AS585" s="26"/>
      <c r="AT585" s="26" t="s">
        <v>1236</v>
      </c>
      <c r="AU585" s="26">
        <v>1129</v>
      </c>
      <c r="AV585" s="26">
        <v>534</v>
      </c>
      <c r="AW585" s="26"/>
    </row>
    <row r="586" spans="1:49" x14ac:dyDescent="0.25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  <c r="AS586" s="26"/>
      <c r="AT586" s="26" t="s">
        <v>1237</v>
      </c>
      <c r="AU586" s="26">
        <v>1130</v>
      </c>
      <c r="AV586" s="26">
        <v>534</v>
      </c>
      <c r="AW586" s="26"/>
    </row>
    <row r="587" spans="1:49" x14ac:dyDescent="0.25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  <c r="AS587" s="26"/>
      <c r="AT587" s="26" t="s">
        <v>1461</v>
      </c>
      <c r="AU587" s="26">
        <v>1131</v>
      </c>
      <c r="AV587" s="26">
        <v>534</v>
      </c>
      <c r="AW587" s="26"/>
    </row>
    <row r="588" spans="1:49" x14ac:dyDescent="0.25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6"/>
      <c r="AS588" s="26"/>
      <c r="AT588" s="26" t="s">
        <v>1579</v>
      </c>
      <c r="AU588" s="26">
        <v>1132</v>
      </c>
      <c r="AV588" s="26">
        <v>534</v>
      </c>
      <c r="AW588" s="26"/>
    </row>
    <row r="589" spans="1:49" x14ac:dyDescent="0.25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 t="s">
        <v>1839</v>
      </c>
      <c r="AU589" s="26">
        <v>1133</v>
      </c>
      <c r="AV589" s="26">
        <v>534</v>
      </c>
      <c r="AW589" s="26"/>
    </row>
    <row r="590" spans="1:49" x14ac:dyDescent="0.25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  <c r="AS590" s="26"/>
      <c r="AT590" s="26" t="s">
        <v>1841</v>
      </c>
      <c r="AU590" s="26">
        <v>1134</v>
      </c>
      <c r="AV590" s="26">
        <v>534</v>
      </c>
      <c r="AW590" s="26"/>
    </row>
    <row r="591" spans="1:49" x14ac:dyDescent="0.25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  <c r="AS591" s="26"/>
      <c r="AT591" s="26" t="s">
        <v>1195</v>
      </c>
      <c r="AU591" s="26">
        <v>1135</v>
      </c>
      <c r="AV591" s="26">
        <v>535</v>
      </c>
      <c r="AW591" s="26"/>
    </row>
    <row r="592" spans="1:49" x14ac:dyDescent="0.25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  <c r="AS592" s="26"/>
      <c r="AT592" s="26" t="s">
        <v>1195</v>
      </c>
      <c r="AU592" s="26">
        <v>1345</v>
      </c>
      <c r="AV592" s="26">
        <v>535</v>
      </c>
      <c r="AW592" s="26"/>
    </row>
    <row r="593" spans="1:49" x14ac:dyDescent="0.25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  <c r="AR593" s="26"/>
      <c r="AS593" s="26"/>
      <c r="AT593" s="26" t="s">
        <v>1200</v>
      </c>
      <c r="AU593" s="26">
        <v>1136</v>
      </c>
      <c r="AV593" s="26">
        <v>535</v>
      </c>
      <c r="AW593" s="26"/>
    </row>
    <row r="594" spans="1:49" x14ac:dyDescent="0.25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  <c r="AR594" s="26"/>
      <c r="AS594" s="26"/>
      <c r="AT594" s="26" t="s">
        <v>1200</v>
      </c>
      <c r="AU594" s="26">
        <v>1346</v>
      </c>
      <c r="AV594" s="26">
        <v>535</v>
      </c>
      <c r="AW594" s="26"/>
    </row>
    <row r="595" spans="1:49" x14ac:dyDescent="0.25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 t="s">
        <v>1202</v>
      </c>
      <c r="AU595" s="26">
        <v>1137</v>
      </c>
      <c r="AV595" s="26">
        <v>535</v>
      </c>
      <c r="AW595" s="26"/>
    </row>
    <row r="596" spans="1:49" x14ac:dyDescent="0.25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 t="s">
        <v>1202</v>
      </c>
      <c r="AU596" s="26">
        <v>1347</v>
      </c>
      <c r="AV596" s="26">
        <v>535</v>
      </c>
      <c r="AW596" s="26"/>
    </row>
    <row r="597" spans="1:49" x14ac:dyDescent="0.25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  <c r="AR597" s="26"/>
      <c r="AS597" s="26"/>
      <c r="AT597" s="26" t="s">
        <v>1203</v>
      </c>
      <c r="AU597" s="26">
        <v>1138</v>
      </c>
      <c r="AV597" s="26">
        <v>535</v>
      </c>
      <c r="AW597" s="26"/>
    </row>
    <row r="598" spans="1:49" x14ac:dyDescent="0.25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  <c r="AS598" s="26"/>
      <c r="AT598" s="26" t="s">
        <v>1203</v>
      </c>
      <c r="AU598" s="26">
        <v>1348</v>
      </c>
      <c r="AV598" s="26">
        <v>535</v>
      </c>
      <c r="AW598" s="26"/>
    </row>
    <row r="599" spans="1:49" x14ac:dyDescent="0.25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  <c r="AR599" s="26"/>
      <c r="AS599" s="26"/>
      <c r="AT599" s="26" t="s">
        <v>1204</v>
      </c>
      <c r="AU599" s="26">
        <v>1139</v>
      </c>
      <c r="AV599" s="26">
        <v>535</v>
      </c>
      <c r="AW599" s="26"/>
    </row>
    <row r="600" spans="1:49" x14ac:dyDescent="0.25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 t="s">
        <v>1204</v>
      </c>
      <c r="AU600" s="26">
        <v>1349</v>
      </c>
      <c r="AV600" s="26">
        <v>535</v>
      </c>
      <c r="AW600" s="26"/>
    </row>
    <row r="601" spans="1:49" x14ac:dyDescent="0.25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 t="s">
        <v>1205</v>
      </c>
      <c r="AU601" s="26">
        <v>1140</v>
      </c>
      <c r="AV601" s="26">
        <v>535</v>
      </c>
      <c r="AW601" s="26"/>
    </row>
    <row r="602" spans="1:49" x14ac:dyDescent="0.25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  <c r="AS602" s="26"/>
      <c r="AT602" s="26" t="s">
        <v>1205</v>
      </c>
      <c r="AU602" s="26">
        <v>1350</v>
      </c>
      <c r="AV602" s="26">
        <v>535</v>
      </c>
      <c r="AW602" s="26"/>
    </row>
    <row r="603" spans="1:49" x14ac:dyDescent="0.25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  <c r="AR603" s="26"/>
      <c r="AS603" s="26"/>
      <c r="AT603" s="26" t="s">
        <v>1206</v>
      </c>
      <c r="AU603" s="26">
        <v>1141</v>
      </c>
      <c r="AV603" s="26">
        <v>535</v>
      </c>
      <c r="AW603" s="26"/>
    </row>
    <row r="604" spans="1:49" x14ac:dyDescent="0.25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  <c r="AS604" s="26"/>
      <c r="AT604" s="26" t="s">
        <v>1206</v>
      </c>
      <c r="AU604" s="26">
        <v>1351</v>
      </c>
      <c r="AV604" s="26">
        <v>535</v>
      </c>
      <c r="AW604" s="26"/>
    </row>
    <row r="605" spans="1:49" x14ac:dyDescent="0.25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 t="s">
        <v>1207</v>
      </c>
      <c r="AU605" s="26">
        <v>1142</v>
      </c>
      <c r="AV605" s="26">
        <v>535</v>
      </c>
      <c r="AW605" s="26"/>
    </row>
    <row r="606" spans="1:49" x14ac:dyDescent="0.25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 t="s">
        <v>1207</v>
      </c>
      <c r="AU606" s="26">
        <v>1352</v>
      </c>
      <c r="AV606" s="26">
        <v>535</v>
      </c>
      <c r="AW606" s="26"/>
    </row>
    <row r="607" spans="1:49" x14ac:dyDescent="0.25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  <c r="AR607" s="26"/>
      <c r="AS607" s="26"/>
      <c r="AT607" s="26" t="s">
        <v>1208</v>
      </c>
      <c r="AU607" s="26">
        <v>1143</v>
      </c>
      <c r="AV607" s="26">
        <v>535</v>
      </c>
      <c r="AW607" s="26"/>
    </row>
    <row r="608" spans="1:49" x14ac:dyDescent="0.25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6"/>
      <c r="AS608" s="26"/>
      <c r="AT608" s="26" t="s">
        <v>1208</v>
      </c>
      <c r="AU608" s="26">
        <v>1353</v>
      </c>
      <c r="AV608" s="26">
        <v>535</v>
      </c>
      <c r="AW608" s="26"/>
    </row>
    <row r="609" spans="1:49" x14ac:dyDescent="0.25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  <c r="AS609" s="26"/>
      <c r="AT609" s="26" t="s">
        <v>1209</v>
      </c>
      <c r="AU609" s="26">
        <v>1144</v>
      </c>
      <c r="AV609" s="26">
        <v>535</v>
      </c>
      <c r="AW609" s="26"/>
    </row>
    <row r="610" spans="1:49" x14ac:dyDescent="0.25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 t="s">
        <v>1209</v>
      </c>
      <c r="AU610" s="26">
        <v>1354</v>
      </c>
      <c r="AV610" s="26">
        <v>535</v>
      </c>
      <c r="AW610" s="26"/>
    </row>
    <row r="611" spans="1:49" x14ac:dyDescent="0.25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 t="s">
        <v>1211</v>
      </c>
      <c r="AU611" s="26">
        <v>1145</v>
      </c>
      <c r="AV611" s="26">
        <v>535</v>
      </c>
      <c r="AW611" s="26"/>
    </row>
    <row r="612" spans="1:49" x14ac:dyDescent="0.25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 t="s">
        <v>1211</v>
      </c>
      <c r="AU612" s="26">
        <v>1355</v>
      </c>
      <c r="AV612" s="26">
        <v>535</v>
      </c>
      <c r="AW612" s="26"/>
    </row>
    <row r="613" spans="1:49" x14ac:dyDescent="0.25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  <c r="AR613" s="26"/>
      <c r="AS613" s="26"/>
      <c r="AT613" s="26" t="s">
        <v>1212</v>
      </c>
      <c r="AU613" s="26">
        <v>1146</v>
      </c>
      <c r="AV613" s="26">
        <v>535</v>
      </c>
      <c r="AW613" s="26"/>
    </row>
    <row r="614" spans="1:49" x14ac:dyDescent="0.25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  <c r="AR614" s="26"/>
      <c r="AS614" s="26"/>
      <c r="AT614" s="26" t="s">
        <v>1212</v>
      </c>
      <c r="AU614" s="26">
        <v>1356</v>
      </c>
      <c r="AV614" s="26">
        <v>535</v>
      </c>
      <c r="AW614" s="26"/>
    </row>
    <row r="615" spans="1:49" x14ac:dyDescent="0.25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 t="s">
        <v>1217</v>
      </c>
      <c r="AU615" s="26">
        <v>1147</v>
      </c>
      <c r="AV615" s="26">
        <v>535</v>
      </c>
      <c r="AW615" s="26"/>
    </row>
    <row r="616" spans="1:49" x14ac:dyDescent="0.25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 t="s">
        <v>1217</v>
      </c>
      <c r="AU616" s="26">
        <v>1357</v>
      </c>
      <c r="AV616" s="26">
        <v>535</v>
      </c>
      <c r="AW616" s="26"/>
    </row>
    <row r="617" spans="1:49" x14ac:dyDescent="0.25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  <c r="AS617" s="26"/>
      <c r="AT617" s="26" t="s">
        <v>1221</v>
      </c>
      <c r="AU617" s="26">
        <v>1148</v>
      </c>
      <c r="AV617" s="26">
        <v>535</v>
      </c>
      <c r="AW617" s="26"/>
    </row>
    <row r="618" spans="1:49" x14ac:dyDescent="0.25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 t="s">
        <v>1221</v>
      </c>
      <c r="AU618" s="26">
        <v>1358</v>
      </c>
      <c r="AV618" s="26">
        <v>535</v>
      </c>
      <c r="AW618" s="26"/>
    </row>
    <row r="619" spans="1:49" x14ac:dyDescent="0.25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  <c r="AS619" s="26"/>
      <c r="AT619" s="26" t="s">
        <v>1226</v>
      </c>
      <c r="AU619" s="26">
        <v>1149</v>
      </c>
      <c r="AV619" s="26">
        <v>535</v>
      </c>
      <c r="AW619" s="26"/>
    </row>
    <row r="620" spans="1:49" x14ac:dyDescent="0.25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  <c r="AS620" s="26"/>
      <c r="AT620" s="26" t="s">
        <v>1226</v>
      </c>
      <c r="AU620" s="26">
        <v>1359</v>
      </c>
      <c r="AV620" s="26">
        <v>535</v>
      </c>
      <c r="AW620" s="26"/>
    </row>
    <row r="621" spans="1:49" x14ac:dyDescent="0.25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  <c r="AS621" s="26"/>
      <c r="AT621" s="26" t="s">
        <v>1227</v>
      </c>
      <c r="AU621" s="26">
        <v>1150</v>
      </c>
      <c r="AV621" s="26">
        <v>535</v>
      </c>
      <c r="AW621" s="26"/>
    </row>
    <row r="622" spans="1:49" x14ac:dyDescent="0.25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  <c r="AR622" s="26"/>
      <c r="AS622" s="26"/>
      <c r="AT622" s="26" t="s">
        <v>1227</v>
      </c>
      <c r="AU622" s="26">
        <v>1360</v>
      </c>
      <c r="AV622" s="26">
        <v>535</v>
      </c>
      <c r="AW622" s="26"/>
    </row>
    <row r="623" spans="1:49" x14ac:dyDescent="0.25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  <c r="AR623" s="26"/>
      <c r="AS623" s="26"/>
      <c r="AT623" s="26" t="s">
        <v>1229</v>
      </c>
      <c r="AU623" s="26">
        <v>1151</v>
      </c>
      <c r="AV623" s="26">
        <v>535</v>
      </c>
      <c r="AW623" s="26"/>
    </row>
    <row r="624" spans="1:49" x14ac:dyDescent="0.25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  <c r="AS624" s="26"/>
      <c r="AT624" s="26" t="s">
        <v>1229</v>
      </c>
      <c r="AU624" s="26">
        <v>1361</v>
      </c>
      <c r="AV624" s="26">
        <v>535</v>
      </c>
      <c r="AW624" s="26"/>
    </row>
    <row r="625" spans="1:49" x14ac:dyDescent="0.25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  <c r="AS625" s="26"/>
      <c r="AT625" s="26" t="s">
        <v>1230</v>
      </c>
      <c r="AU625" s="26">
        <v>1152</v>
      </c>
      <c r="AV625" s="26">
        <v>535</v>
      </c>
      <c r="AW625" s="26"/>
    </row>
    <row r="626" spans="1:49" x14ac:dyDescent="0.25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  <c r="AS626" s="26"/>
      <c r="AT626" s="26" t="s">
        <v>1230</v>
      </c>
      <c r="AU626" s="26">
        <v>1362</v>
      </c>
      <c r="AV626" s="26">
        <v>535</v>
      </c>
      <c r="AW626" s="26"/>
    </row>
    <row r="627" spans="1:49" x14ac:dyDescent="0.25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  <c r="AS627" s="26"/>
      <c r="AT627" s="26" t="s">
        <v>1231</v>
      </c>
      <c r="AU627" s="26">
        <v>1153</v>
      </c>
      <c r="AV627" s="26">
        <v>535</v>
      </c>
      <c r="AW627" s="26"/>
    </row>
    <row r="628" spans="1:49" x14ac:dyDescent="0.25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 t="s">
        <v>1231</v>
      </c>
      <c r="AU628" s="26">
        <v>1363</v>
      </c>
      <c r="AV628" s="26">
        <v>535</v>
      </c>
      <c r="AW628" s="26"/>
    </row>
    <row r="629" spans="1:49" x14ac:dyDescent="0.25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  <c r="AS629" s="26"/>
      <c r="AT629" s="26" t="s">
        <v>1235</v>
      </c>
      <c r="AU629" s="26">
        <v>1154</v>
      </c>
      <c r="AV629" s="26">
        <v>535</v>
      </c>
      <c r="AW629" s="26"/>
    </row>
    <row r="630" spans="1:49" x14ac:dyDescent="0.25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6"/>
      <c r="AS630" s="26"/>
      <c r="AT630" s="26" t="s">
        <v>1235</v>
      </c>
      <c r="AU630" s="26">
        <v>1364</v>
      </c>
      <c r="AV630" s="26">
        <v>535</v>
      </c>
      <c r="AW630" s="26"/>
    </row>
    <row r="631" spans="1:49" x14ac:dyDescent="0.25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 t="s">
        <v>1239</v>
      </c>
      <c r="AU631" s="26">
        <v>1155</v>
      </c>
      <c r="AV631" s="26">
        <v>535</v>
      </c>
      <c r="AW631" s="26"/>
    </row>
    <row r="632" spans="1:49" x14ac:dyDescent="0.25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  <c r="AS632" s="26"/>
      <c r="AT632" s="26" t="s">
        <v>1239</v>
      </c>
      <c r="AU632" s="26">
        <v>1365</v>
      </c>
      <c r="AV632" s="26">
        <v>535</v>
      </c>
      <c r="AW632" s="26"/>
    </row>
    <row r="633" spans="1:49" x14ac:dyDescent="0.25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 t="s">
        <v>1242</v>
      </c>
      <c r="AU633" s="26">
        <v>1156</v>
      </c>
      <c r="AV633" s="26">
        <v>535</v>
      </c>
      <c r="AW633" s="26"/>
    </row>
    <row r="634" spans="1:49" x14ac:dyDescent="0.25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  <c r="AS634" s="26"/>
      <c r="AT634" s="26" t="s">
        <v>1242</v>
      </c>
      <c r="AU634" s="26">
        <v>1366</v>
      </c>
      <c r="AV634" s="26">
        <v>535</v>
      </c>
      <c r="AW634" s="26"/>
    </row>
    <row r="635" spans="1:49" x14ac:dyDescent="0.25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  <c r="AS635" s="26"/>
      <c r="AT635" s="26" t="s">
        <v>1243</v>
      </c>
      <c r="AU635" s="26">
        <v>1157</v>
      </c>
      <c r="AV635" s="26">
        <v>535</v>
      </c>
      <c r="AW635" s="26"/>
    </row>
    <row r="636" spans="1:49" x14ac:dyDescent="0.25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  <c r="AS636" s="26"/>
      <c r="AT636" s="26" t="s">
        <v>1243</v>
      </c>
      <c r="AU636" s="26">
        <v>1367</v>
      </c>
      <c r="AV636" s="26">
        <v>535</v>
      </c>
      <c r="AW636" s="26"/>
    </row>
    <row r="637" spans="1:49" x14ac:dyDescent="0.25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  <c r="AR637" s="26"/>
      <c r="AS637" s="26"/>
      <c r="AT637" s="26" t="s">
        <v>1244</v>
      </c>
      <c r="AU637" s="26">
        <v>1158</v>
      </c>
      <c r="AV637" s="26">
        <v>535</v>
      </c>
      <c r="AW637" s="26"/>
    </row>
    <row r="638" spans="1:49" x14ac:dyDescent="0.25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 t="s">
        <v>1244</v>
      </c>
      <c r="AU638" s="26">
        <v>1368</v>
      </c>
      <c r="AV638" s="26">
        <v>535</v>
      </c>
      <c r="AW638" s="26"/>
    </row>
    <row r="639" spans="1:49" x14ac:dyDescent="0.25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  <c r="AR639" s="26"/>
      <c r="AS639" s="26"/>
      <c r="AT639" s="26" t="s">
        <v>1245</v>
      </c>
      <c r="AU639" s="26">
        <v>1159</v>
      </c>
      <c r="AV639" s="26">
        <v>535</v>
      </c>
      <c r="AW639" s="26"/>
    </row>
    <row r="640" spans="1:49" x14ac:dyDescent="0.25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  <c r="AS640" s="26"/>
      <c r="AT640" s="26" t="s">
        <v>1245</v>
      </c>
      <c r="AU640" s="26">
        <v>1369</v>
      </c>
      <c r="AV640" s="26">
        <v>535</v>
      </c>
      <c r="AW640" s="26"/>
    </row>
    <row r="641" spans="1:49" x14ac:dyDescent="0.25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  <c r="AS641" s="26"/>
      <c r="AT641" s="26" t="s">
        <v>1267</v>
      </c>
      <c r="AU641" s="26">
        <v>1160</v>
      </c>
      <c r="AV641" s="26">
        <v>535</v>
      </c>
      <c r="AW641" s="26"/>
    </row>
    <row r="642" spans="1:49" x14ac:dyDescent="0.25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  <c r="AS642" s="26"/>
      <c r="AT642" s="26" t="s">
        <v>1267</v>
      </c>
      <c r="AU642" s="26">
        <v>1370</v>
      </c>
      <c r="AV642" s="26">
        <v>535</v>
      </c>
      <c r="AW642" s="26"/>
    </row>
    <row r="643" spans="1:49" x14ac:dyDescent="0.25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  <c r="AR643" s="26"/>
      <c r="AS643" s="26"/>
      <c r="AT643" s="26" t="s">
        <v>1283</v>
      </c>
      <c r="AU643" s="26">
        <v>1161</v>
      </c>
      <c r="AV643" s="26">
        <v>535</v>
      </c>
      <c r="AW643" s="26"/>
    </row>
    <row r="644" spans="1:49" x14ac:dyDescent="0.25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 t="s">
        <v>1283</v>
      </c>
      <c r="AU644" s="26">
        <v>1371</v>
      </c>
      <c r="AV644" s="26">
        <v>535</v>
      </c>
      <c r="AW644" s="26"/>
    </row>
    <row r="645" spans="1:49" x14ac:dyDescent="0.25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 t="s">
        <v>1284</v>
      </c>
      <c r="AU645" s="26">
        <v>1162</v>
      </c>
      <c r="AV645" s="26">
        <v>535</v>
      </c>
      <c r="AW645" s="26"/>
    </row>
    <row r="646" spans="1:49" x14ac:dyDescent="0.25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  <c r="AS646" s="26"/>
      <c r="AT646" s="26" t="s">
        <v>1284</v>
      </c>
      <c r="AU646" s="26">
        <v>1372</v>
      </c>
      <c r="AV646" s="26">
        <v>535</v>
      </c>
      <c r="AW646" s="26"/>
    </row>
    <row r="647" spans="1:49" x14ac:dyDescent="0.25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  <c r="AO647" s="26"/>
      <c r="AP647" s="26"/>
      <c r="AQ647" s="26"/>
      <c r="AR647" s="26"/>
      <c r="AS647" s="26"/>
      <c r="AT647" s="26" t="s">
        <v>1286</v>
      </c>
      <c r="AU647" s="26">
        <v>1163</v>
      </c>
      <c r="AV647" s="26">
        <v>535</v>
      </c>
      <c r="AW647" s="26"/>
    </row>
    <row r="648" spans="1:49" x14ac:dyDescent="0.25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  <c r="AR648" s="26"/>
      <c r="AS648" s="26"/>
      <c r="AT648" s="26" t="s">
        <v>1286</v>
      </c>
      <c r="AU648" s="26">
        <v>1373</v>
      </c>
      <c r="AV648" s="26">
        <v>535</v>
      </c>
      <c r="AW648" s="26"/>
    </row>
    <row r="649" spans="1:49" x14ac:dyDescent="0.25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  <c r="AR649" s="26"/>
      <c r="AS649" s="26"/>
      <c r="AT649" s="26" t="s">
        <v>1289</v>
      </c>
      <c r="AU649" s="26">
        <v>1164</v>
      </c>
      <c r="AV649" s="26">
        <v>535</v>
      </c>
      <c r="AW649" s="26"/>
    </row>
    <row r="650" spans="1:49" x14ac:dyDescent="0.25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  <c r="AS650" s="26"/>
      <c r="AT650" s="26" t="s">
        <v>1289</v>
      </c>
      <c r="AU650" s="26">
        <v>1374</v>
      </c>
      <c r="AV650" s="26">
        <v>535</v>
      </c>
      <c r="AW650" s="26"/>
    </row>
    <row r="651" spans="1:49" x14ac:dyDescent="0.25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  <c r="AR651" s="26"/>
      <c r="AS651" s="26"/>
      <c r="AT651" s="26" t="s">
        <v>1300</v>
      </c>
      <c r="AU651" s="26">
        <v>1165</v>
      </c>
      <c r="AV651" s="26">
        <v>535</v>
      </c>
      <c r="AW651" s="26"/>
    </row>
    <row r="652" spans="1:49" x14ac:dyDescent="0.25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  <c r="AS652" s="26"/>
      <c r="AT652" s="26" t="s">
        <v>1300</v>
      </c>
      <c r="AU652" s="26">
        <v>1375</v>
      </c>
      <c r="AV652" s="26">
        <v>535</v>
      </c>
      <c r="AW652" s="26"/>
    </row>
    <row r="653" spans="1:49" x14ac:dyDescent="0.25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  <c r="AS653" s="26"/>
      <c r="AT653" s="26" t="s">
        <v>1301</v>
      </c>
      <c r="AU653" s="26">
        <v>1166</v>
      </c>
      <c r="AV653" s="26">
        <v>535</v>
      </c>
      <c r="AW653" s="26"/>
    </row>
    <row r="654" spans="1:49" x14ac:dyDescent="0.25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  <c r="AS654" s="26"/>
      <c r="AT654" s="26" t="s">
        <v>1301</v>
      </c>
      <c r="AU654" s="26">
        <v>1376</v>
      </c>
      <c r="AV654" s="26">
        <v>535</v>
      </c>
      <c r="AW654" s="26"/>
    </row>
    <row r="655" spans="1:49" x14ac:dyDescent="0.25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 t="s">
        <v>1302</v>
      </c>
      <c r="AU655" s="26">
        <v>1167</v>
      </c>
      <c r="AV655" s="26">
        <v>535</v>
      </c>
      <c r="AW655" s="26"/>
    </row>
    <row r="656" spans="1:49" x14ac:dyDescent="0.25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 t="s">
        <v>1302</v>
      </c>
      <c r="AU656" s="26">
        <v>1377</v>
      </c>
      <c r="AV656" s="26">
        <v>535</v>
      </c>
      <c r="AW656" s="26"/>
    </row>
    <row r="657" spans="1:49" x14ac:dyDescent="0.25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  <c r="AS657" s="26"/>
      <c r="AT657" s="26" t="s">
        <v>1303</v>
      </c>
      <c r="AU657" s="26">
        <v>1168</v>
      </c>
      <c r="AV657" s="26">
        <v>535</v>
      </c>
      <c r="AW657" s="26"/>
    </row>
    <row r="658" spans="1:49" x14ac:dyDescent="0.25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  <c r="AS658" s="26"/>
      <c r="AT658" s="26" t="s">
        <v>1303</v>
      </c>
      <c r="AU658" s="26">
        <v>1378</v>
      </c>
      <c r="AV658" s="26">
        <v>535</v>
      </c>
      <c r="AW658" s="26"/>
    </row>
    <row r="659" spans="1:49" x14ac:dyDescent="0.25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 t="s">
        <v>1304</v>
      </c>
      <c r="AU659" s="26">
        <v>1169</v>
      </c>
      <c r="AV659" s="26">
        <v>535</v>
      </c>
      <c r="AW659" s="26"/>
    </row>
    <row r="660" spans="1:49" x14ac:dyDescent="0.25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 t="s">
        <v>1304</v>
      </c>
      <c r="AU660" s="26">
        <v>1379</v>
      </c>
      <c r="AV660" s="26">
        <v>535</v>
      </c>
      <c r="AW660" s="26"/>
    </row>
    <row r="661" spans="1:49" x14ac:dyDescent="0.25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  <c r="AS661" s="26"/>
      <c r="AT661" s="26" t="s">
        <v>1307</v>
      </c>
      <c r="AU661" s="26">
        <v>1170</v>
      </c>
      <c r="AV661" s="26">
        <v>535</v>
      </c>
      <c r="AW661" s="26"/>
    </row>
    <row r="662" spans="1:49" x14ac:dyDescent="0.25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  <c r="AS662" s="26"/>
      <c r="AT662" s="26" t="s">
        <v>1307</v>
      </c>
      <c r="AU662" s="26">
        <v>1380</v>
      </c>
      <c r="AV662" s="26">
        <v>535</v>
      </c>
      <c r="AW662" s="26"/>
    </row>
    <row r="663" spans="1:49" x14ac:dyDescent="0.25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 t="s">
        <v>1309</v>
      </c>
      <c r="AU663" s="26">
        <v>1171</v>
      </c>
      <c r="AV663" s="26">
        <v>535</v>
      </c>
      <c r="AW663" s="26"/>
    </row>
    <row r="664" spans="1:49" x14ac:dyDescent="0.25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  <c r="AO664" s="26"/>
      <c r="AP664" s="26"/>
      <c r="AQ664" s="26"/>
      <c r="AR664" s="26"/>
      <c r="AS664" s="26"/>
      <c r="AT664" s="26" t="s">
        <v>1309</v>
      </c>
      <c r="AU664" s="26">
        <v>1381</v>
      </c>
      <c r="AV664" s="26">
        <v>535</v>
      </c>
      <c r="AW664" s="26"/>
    </row>
    <row r="665" spans="1:49" x14ac:dyDescent="0.25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6"/>
      <c r="AS665" s="26"/>
      <c r="AT665" s="26" t="s">
        <v>1313</v>
      </c>
      <c r="AU665" s="26">
        <v>1172</v>
      </c>
      <c r="AV665" s="26">
        <v>535</v>
      </c>
      <c r="AW665" s="26"/>
    </row>
    <row r="666" spans="1:49" x14ac:dyDescent="0.25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  <c r="AS666" s="26"/>
      <c r="AT666" s="26" t="s">
        <v>1313</v>
      </c>
      <c r="AU666" s="26">
        <v>1382</v>
      </c>
      <c r="AV666" s="26">
        <v>535</v>
      </c>
      <c r="AW666" s="26"/>
    </row>
    <row r="667" spans="1:49" x14ac:dyDescent="0.25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  <c r="AS667" s="26"/>
      <c r="AT667" s="26" t="s">
        <v>1344</v>
      </c>
      <c r="AU667" s="26">
        <v>1173</v>
      </c>
      <c r="AV667" s="26">
        <v>535</v>
      </c>
      <c r="AW667" s="26"/>
    </row>
    <row r="668" spans="1:49" x14ac:dyDescent="0.25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  <c r="AR668" s="26"/>
      <c r="AS668" s="26"/>
      <c r="AT668" s="26" t="s">
        <v>1344</v>
      </c>
      <c r="AU668" s="26">
        <v>1383</v>
      </c>
      <c r="AV668" s="26">
        <v>535</v>
      </c>
      <c r="AW668" s="26"/>
    </row>
    <row r="669" spans="1:49" x14ac:dyDescent="0.25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  <c r="AR669" s="26"/>
      <c r="AS669" s="26"/>
      <c r="AT669" s="26" t="s">
        <v>1345</v>
      </c>
      <c r="AU669" s="26">
        <v>1174</v>
      </c>
      <c r="AV669" s="26">
        <v>535</v>
      </c>
      <c r="AW669" s="26"/>
    </row>
    <row r="670" spans="1:49" x14ac:dyDescent="0.25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  <c r="AS670" s="26"/>
      <c r="AT670" s="26" t="s">
        <v>1345</v>
      </c>
      <c r="AU670" s="26">
        <v>1384</v>
      </c>
      <c r="AV670" s="26">
        <v>535</v>
      </c>
      <c r="AW670" s="26"/>
    </row>
    <row r="671" spans="1:49" x14ac:dyDescent="0.25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 t="s">
        <v>1346</v>
      </c>
      <c r="AU671" s="26">
        <v>1175</v>
      </c>
      <c r="AV671" s="26">
        <v>535</v>
      </c>
      <c r="AW671" s="26"/>
    </row>
    <row r="672" spans="1:49" x14ac:dyDescent="0.25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  <c r="AS672" s="26"/>
      <c r="AT672" s="26" t="s">
        <v>1346</v>
      </c>
      <c r="AU672" s="26">
        <v>1385</v>
      </c>
      <c r="AV672" s="26">
        <v>535</v>
      </c>
      <c r="AW672" s="26"/>
    </row>
    <row r="673" spans="1:49" x14ac:dyDescent="0.25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  <c r="AR673" s="26"/>
      <c r="AS673" s="26"/>
      <c r="AT673" s="26" t="s">
        <v>1347</v>
      </c>
      <c r="AU673" s="26">
        <v>1176</v>
      </c>
      <c r="AV673" s="26">
        <v>535</v>
      </c>
      <c r="AW673" s="26"/>
    </row>
    <row r="674" spans="1:49" x14ac:dyDescent="0.25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  <c r="AS674" s="26"/>
      <c r="AT674" s="26" t="s">
        <v>1347</v>
      </c>
      <c r="AU674" s="26">
        <v>1386</v>
      </c>
      <c r="AV674" s="26">
        <v>535</v>
      </c>
      <c r="AW674" s="26"/>
    </row>
    <row r="675" spans="1:49" x14ac:dyDescent="0.25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  <c r="AR675" s="26"/>
      <c r="AS675" s="26"/>
      <c r="AT675" s="26" t="s">
        <v>1351</v>
      </c>
      <c r="AU675" s="26">
        <v>1177</v>
      </c>
      <c r="AV675" s="26">
        <v>535</v>
      </c>
      <c r="AW675" s="26"/>
    </row>
    <row r="676" spans="1:49" x14ac:dyDescent="0.25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  <c r="AR676" s="26"/>
      <c r="AS676" s="26"/>
      <c r="AT676" s="26" t="s">
        <v>1351</v>
      </c>
      <c r="AU676" s="26">
        <v>1387</v>
      </c>
      <c r="AV676" s="26">
        <v>535</v>
      </c>
      <c r="AW676" s="26"/>
    </row>
    <row r="677" spans="1:49" x14ac:dyDescent="0.25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  <c r="AR677" s="26"/>
      <c r="AS677" s="26"/>
      <c r="AT677" s="26" t="s">
        <v>1353</v>
      </c>
      <c r="AU677" s="26">
        <v>1178</v>
      </c>
      <c r="AV677" s="26">
        <v>535</v>
      </c>
      <c r="AW677" s="26"/>
    </row>
    <row r="678" spans="1:49" x14ac:dyDescent="0.25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  <c r="AR678" s="26"/>
      <c r="AS678" s="26"/>
      <c r="AT678" s="26" t="s">
        <v>1353</v>
      </c>
      <c r="AU678" s="26">
        <v>1388</v>
      </c>
      <c r="AV678" s="26">
        <v>535</v>
      </c>
      <c r="AW678" s="26"/>
    </row>
    <row r="679" spans="1:49" x14ac:dyDescent="0.25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  <c r="AS679" s="26"/>
      <c r="AT679" s="26" t="s">
        <v>1372</v>
      </c>
      <c r="AU679" s="26">
        <v>1179</v>
      </c>
      <c r="AV679" s="26">
        <v>535</v>
      </c>
      <c r="AW679" s="26"/>
    </row>
    <row r="680" spans="1:49" x14ac:dyDescent="0.25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  <c r="AR680" s="26"/>
      <c r="AS680" s="26"/>
      <c r="AT680" s="26" t="s">
        <v>1372</v>
      </c>
      <c r="AU680" s="26">
        <v>1389</v>
      </c>
      <c r="AV680" s="26">
        <v>535</v>
      </c>
      <c r="AW680" s="26"/>
    </row>
    <row r="681" spans="1:49" x14ac:dyDescent="0.25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  <c r="AO681" s="26"/>
      <c r="AP681" s="26"/>
      <c r="AQ681" s="26"/>
      <c r="AR681" s="26"/>
      <c r="AS681" s="26"/>
      <c r="AT681" s="26" t="s">
        <v>1379</v>
      </c>
      <c r="AU681" s="26">
        <v>1180</v>
      </c>
      <c r="AV681" s="26">
        <v>535</v>
      </c>
      <c r="AW681" s="26"/>
    </row>
    <row r="682" spans="1:49" x14ac:dyDescent="0.25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  <c r="AR682" s="26"/>
      <c r="AS682" s="26"/>
      <c r="AT682" s="26" t="s">
        <v>1379</v>
      </c>
      <c r="AU682" s="26">
        <v>1390</v>
      </c>
      <c r="AV682" s="26">
        <v>535</v>
      </c>
      <c r="AW682" s="26"/>
    </row>
    <row r="683" spans="1:49" x14ac:dyDescent="0.25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  <c r="AR683" s="26"/>
      <c r="AS683" s="26"/>
      <c r="AT683" s="26" t="s">
        <v>1381</v>
      </c>
      <c r="AU683" s="26">
        <v>1181</v>
      </c>
      <c r="AV683" s="26">
        <v>535</v>
      </c>
      <c r="AW683" s="26"/>
    </row>
    <row r="684" spans="1:49" x14ac:dyDescent="0.25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  <c r="AS684" s="26"/>
      <c r="AT684" s="26" t="s">
        <v>1381</v>
      </c>
      <c r="AU684" s="26">
        <v>1391</v>
      </c>
      <c r="AV684" s="26">
        <v>535</v>
      </c>
      <c r="AW684" s="26"/>
    </row>
    <row r="685" spans="1:49" x14ac:dyDescent="0.25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  <c r="AR685" s="26"/>
      <c r="AS685" s="26"/>
      <c r="AT685" s="26" t="s">
        <v>1383</v>
      </c>
      <c r="AU685" s="26">
        <v>1182</v>
      </c>
      <c r="AV685" s="26">
        <v>535</v>
      </c>
      <c r="AW685" s="26"/>
    </row>
    <row r="686" spans="1:49" x14ac:dyDescent="0.25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  <c r="AR686" s="26"/>
      <c r="AS686" s="26"/>
      <c r="AT686" s="26" t="s">
        <v>1383</v>
      </c>
      <c r="AU686" s="26">
        <v>1392</v>
      </c>
      <c r="AV686" s="26">
        <v>535</v>
      </c>
      <c r="AW686" s="26"/>
    </row>
    <row r="687" spans="1:49" x14ac:dyDescent="0.25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  <c r="AS687" s="26"/>
      <c r="AT687" s="26" t="s">
        <v>1384</v>
      </c>
      <c r="AU687" s="26">
        <v>1183</v>
      </c>
      <c r="AV687" s="26">
        <v>535</v>
      </c>
      <c r="AW687" s="26"/>
    </row>
    <row r="688" spans="1:49" x14ac:dyDescent="0.25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 t="s">
        <v>1384</v>
      </c>
      <c r="AU688" s="26">
        <v>1393</v>
      </c>
      <c r="AV688" s="26">
        <v>535</v>
      </c>
      <c r="AW688" s="26"/>
    </row>
    <row r="689" spans="1:49" x14ac:dyDescent="0.25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  <c r="AS689" s="26"/>
      <c r="AT689" s="26" t="s">
        <v>1386</v>
      </c>
      <c r="AU689" s="26">
        <v>1184</v>
      </c>
      <c r="AV689" s="26">
        <v>535</v>
      </c>
      <c r="AW689" s="26"/>
    </row>
    <row r="690" spans="1:49" x14ac:dyDescent="0.25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  <c r="AR690" s="26"/>
      <c r="AS690" s="26"/>
      <c r="AT690" s="26" t="s">
        <v>1386</v>
      </c>
      <c r="AU690" s="26">
        <v>1394</v>
      </c>
      <c r="AV690" s="26">
        <v>535</v>
      </c>
      <c r="AW690" s="26"/>
    </row>
    <row r="691" spans="1:49" x14ac:dyDescent="0.25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  <c r="AS691" s="26"/>
      <c r="AT691" s="26" t="s">
        <v>1392</v>
      </c>
      <c r="AU691" s="26">
        <v>1185</v>
      </c>
      <c r="AV691" s="26">
        <v>535</v>
      </c>
      <c r="AW691" s="26"/>
    </row>
    <row r="692" spans="1:49" x14ac:dyDescent="0.25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  <c r="AS692" s="26"/>
      <c r="AT692" s="26" t="s">
        <v>1392</v>
      </c>
      <c r="AU692" s="26">
        <v>1395</v>
      </c>
      <c r="AV692" s="26">
        <v>535</v>
      </c>
      <c r="AW692" s="26"/>
    </row>
    <row r="693" spans="1:49" x14ac:dyDescent="0.25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  <c r="AS693" s="26"/>
      <c r="AT693" s="26" t="s">
        <v>1394</v>
      </c>
      <c r="AU693" s="26">
        <v>1186</v>
      </c>
      <c r="AV693" s="26">
        <v>535</v>
      </c>
      <c r="AW693" s="26"/>
    </row>
    <row r="694" spans="1:49" x14ac:dyDescent="0.25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  <c r="AS694" s="26"/>
      <c r="AT694" s="26" t="s">
        <v>1394</v>
      </c>
      <c r="AU694" s="26">
        <v>1396</v>
      </c>
      <c r="AV694" s="26">
        <v>535</v>
      </c>
      <c r="AW694" s="26"/>
    </row>
    <row r="695" spans="1:49" x14ac:dyDescent="0.25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 t="s">
        <v>1395</v>
      </c>
      <c r="AU695" s="26">
        <v>1187</v>
      </c>
      <c r="AV695" s="26">
        <v>535</v>
      </c>
      <c r="AW695" s="26"/>
    </row>
    <row r="696" spans="1:49" x14ac:dyDescent="0.25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 t="s">
        <v>1395</v>
      </c>
      <c r="AU696" s="26">
        <v>1397</v>
      </c>
      <c r="AV696" s="26">
        <v>535</v>
      </c>
      <c r="AW696" s="26"/>
    </row>
    <row r="697" spans="1:49" x14ac:dyDescent="0.25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  <c r="AS697" s="26"/>
      <c r="AT697" s="26" t="s">
        <v>1396</v>
      </c>
      <c r="AU697" s="26">
        <v>1188</v>
      </c>
      <c r="AV697" s="26">
        <v>535</v>
      </c>
      <c r="AW697" s="26"/>
    </row>
    <row r="698" spans="1:49" x14ac:dyDescent="0.25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6"/>
      <c r="AS698" s="26"/>
      <c r="AT698" s="26" t="s">
        <v>1396</v>
      </c>
      <c r="AU698" s="26">
        <v>1398</v>
      </c>
      <c r="AV698" s="26">
        <v>535</v>
      </c>
      <c r="AW698" s="26"/>
    </row>
    <row r="699" spans="1:49" x14ac:dyDescent="0.25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  <c r="AR699" s="26"/>
      <c r="AS699" s="26"/>
      <c r="AT699" s="26" t="s">
        <v>1397</v>
      </c>
      <c r="AU699" s="26">
        <v>1189</v>
      </c>
      <c r="AV699" s="26">
        <v>535</v>
      </c>
      <c r="AW699" s="26"/>
    </row>
    <row r="700" spans="1:49" x14ac:dyDescent="0.25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  <c r="AS700" s="26"/>
      <c r="AT700" s="26" t="s">
        <v>1397</v>
      </c>
      <c r="AU700" s="26">
        <v>1399</v>
      </c>
      <c r="AV700" s="26">
        <v>535</v>
      </c>
      <c r="AW700" s="26"/>
    </row>
    <row r="701" spans="1:49" x14ac:dyDescent="0.25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 t="s">
        <v>1398</v>
      </c>
      <c r="AU701" s="26">
        <v>1190</v>
      </c>
      <c r="AV701" s="26">
        <v>535</v>
      </c>
      <c r="AW701" s="26"/>
    </row>
    <row r="702" spans="1:49" x14ac:dyDescent="0.25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  <c r="AR702" s="26"/>
      <c r="AS702" s="26"/>
      <c r="AT702" s="26" t="s">
        <v>1398</v>
      </c>
      <c r="AU702" s="26">
        <v>1400</v>
      </c>
      <c r="AV702" s="26">
        <v>535</v>
      </c>
      <c r="AW702" s="26"/>
    </row>
    <row r="703" spans="1:49" x14ac:dyDescent="0.25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  <c r="AS703" s="26"/>
      <c r="AT703" s="26" t="s">
        <v>1404</v>
      </c>
      <c r="AU703" s="26">
        <v>1191</v>
      </c>
      <c r="AV703" s="26">
        <v>535</v>
      </c>
      <c r="AW703" s="26"/>
    </row>
    <row r="704" spans="1:49" x14ac:dyDescent="0.25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  <c r="AR704" s="26"/>
      <c r="AS704" s="26"/>
      <c r="AT704" s="26" t="s">
        <v>1404</v>
      </c>
      <c r="AU704" s="26">
        <v>1401</v>
      </c>
      <c r="AV704" s="26">
        <v>535</v>
      </c>
      <c r="AW704" s="26"/>
    </row>
    <row r="705" spans="1:49" x14ac:dyDescent="0.25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  <c r="AR705" s="26"/>
      <c r="AS705" s="26"/>
      <c r="AT705" s="26" t="s">
        <v>1413</v>
      </c>
      <c r="AU705" s="26">
        <v>1192</v>
      </c>
      <c r="AV705" s="26">
        <v>535</v>
      </c>
      <c r="AW705" s="26"/>
    </row>
    <row r="706" spans="1:49" x14ac:dyDescent="0.25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 t="s">
        <v>1413</v>
      </c>
      <c r="AU706" s="26">
        <v>1402</v>
      </c>
      <c r="AV706" s="26">
        <v>535</v>
      </c>
      <c r="AW706" s="26"/>
    </row>
    <row r="707" spans="1:49" x14ac:dyDescent="0.25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 t="s">
        <v>1421</v>
      </c>
      <c r="AU707" s="26">
        <v>1193</v>
      </c>
      <c r="AV707" s="26">
        <v>535</v>
      </c>
      <c r="AW707" s="26"/>
    </row>
    <row r="708" spans="1:49" x14ac:dyDescent="0.25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  <c r="AS708" s="26"/>
      <c r="AT708" s="26" t="s">
        <v>1421</v>
      </c>
      <c r="AU708" s="26">
        <v>1403</v>
      </c>
      <c r="AV708" s="26">
        <v>535</v>
      </c>
      <c r="AW708" s="26"/>
    </row>
    <row r="709" spans="1:49" x14ac:dyDescent="0.25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  <c r="AS709" s="26"/>
      <c r="AT709" s="26" t="s">
        <v>1429</v>
      </c>
      <c r="AU709" s="26">
        <v>1194</v>
      </c>
      <c r="AV709" s="26">
        <v>535</v>
      </c>
      <c r="AW709" s="26"/>
    </row>
    <row r="710" spans="1:49" x14ac:dyDescent="0.25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 t="s">
        <v>1429</v>
      </c>
      <c r="AU710" s="26">
        <v>1404</v>
      </c>
      <c r="AV710" s="26">
        <v>535</v>
      </c>
      <c r="AW710" s="26"/>
    </row>
    <row r="711" spans="1:49" x14ac:dyDescent="0.25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 t="s">
        <v>1435</v>
      </c>
      <c r="AU711" s="26">
        <v>1195</v>
      </c>
      <c r="AV711" s="26">
        <v>535</v>
      </c>
      <c r="AW711" s="26"/>
    </row>
    <row r="712" spans="1:49" x14ac:dyDescent="0.25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 t="s">
        <v>1435</v>
      </c>
      <c r="AU712" s="26">
        <v>1405</v>
      </c>
      <c r="AV712" s="26">
        <v>535</v>
      </c>
      <c r="AW712" s="26"/>
    </row>
    <row r="713" spans="1:49" x14ac:dyDescent="0.25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 t="s">
        <v>1441</v>
      </c>
      <c r="AU713" s="26">
        <v>1196</v>
      </c>
      <c r="AV713" s="26">
        <v>535</v>
      </c>
      <c r="AW713" s="26"/>
    </row>
    <row r="714" spans="1:49" x14ac:dyDescent="0.25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 t="s">
        <v>1441</v>
      </c>
      <c r="AU714" s="26">
        <v>1406</v>
      </c>
      <c r="AV714" s="26">
        <v>535</v>
      </c>
      <c r="AW714" s="26"/>
    </row>
    <row r="715" spans="1:49" x14ac:dyDescent="0.25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  <c r="AS715" s="26"/>
      <c r="AT715" s="26" t="s">
        <v>1443</v>
      </c>
      <c r="AU715" s="26">
        <v>1210</v>
      </c>
      <c r="AV715" s="26">
        <v>535</v>
      </c>
      <c r="AW715" s="26"/>
    </row>
    <row r="716" spans="1:49" x14ac:dyDescent="0.25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 t="s">
        <v>1443</v>
      </c>
      <c r="AU716" s="26">
        <v>1420</v>
      </c>
      <c r="AV716" s="26">
        <v>535</v>
      </c>
      <c r="AW716" s="26"/>
    </row>
    <row r="717" spans="1:49" x14ac:dyDescent="0.25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 t="s">
        <v>1451</v>
      </c>
      <c r="AU717" s="26">
        <v>1197</v>
      </c>
      <c r="AV717" s="26">
        <v>535</v>
      </c>
      <c r="AW717" s="26"/>
    </row>
    <row r="718" spans="1:49" x14ac:dyDescent="0.25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  <c r="AS718" s="26"/>
      <c r="AT718" s="26" t="s">
        <v>1451</v>
      </c>
      <c r="AU718" s="26">
        <v>1407</v>
      </c>
      <c r="AV718" s="26">
        <v>535</v>
      </c>
      <c r="AW718" s="26"/>
    </row>
    <row r="719" spans="1:49" x14ac:dyDescent="0.25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  <c r="AS719" s="26"/>
      <c r="AT719" s="26" t="s">
        <v>1452</v>
      </c>
      <c r="AU719" s="26">
        <v>1198</v>
      </c>
      <c r="AV719" s="26">
        <v>535</v>
      </c>
      <c r="AW719" s="26"/>
    </row>
    <row r="720" spans="1:49" x14ac:dyDescent="0.25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 t="s">
        <v>1452</v>
      </c>
      <c r="AU720" s="26">
        <v>1408</v>
      </c>
      <c r="AV720" s="26">
        <v>535</v>
      </c>
      <c r="AW720" s="26"/>
    </row>
    <row r="721" spans="1:49" x14ac:dyDescent="0.25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 t="s">
        <v>1453</v>
      </c>
      <c r="AU721" s="26">
        <v>1199</v>
      </c>
      <c r="AV721" s="26">
        <v>535</v>
      </c>
      <c r="AW721" s="26"/>
    </row>
    <row r="722" spans="1:49" x14ac:dyDescent="0.25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 t="s">
        <v>1453</v>
      </c>
      <c r="AU722" s="26">
        <v>1409</v>
      </c>
      <c r="AV722" s="26">
        <v>535</v>
      </c>
      <c r="AW722" s="26"/>
    </row>
    <row r="723" spans="1:49" x14ac:dyDescent="0.25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 t="s">
        <v>1454</v>
      </c>
      <c r="AU723" s="26">
        <v>1200</v>
      </c>
      <c r="AV723" s="26">
        <v>535</v>
      </c>
      <c r="AW723" s="26"/>
    </row>
    <row r="724" spans="1:49" x14ac:dyDescent="0.25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  <c r="AS724" s="26"/>
      <c r="AT724" s="26" t="s">
        <v>1454</v>
      </c>
      <c r="AU724" s="26">
        <v>1410</v>
      </c>
      <c r="AV724" s="26">
        <v>535</v>
      </c>
      <c r="AW724" s="26"/>
    </row>
    <row r="725" spans="1:49" x14ac:dyDescent="0.25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  <c r="AS725" s="26"/>
      <c r="AT725" s="26" t="s">
        <v>1455</v>
      </c>
      <c r="AU725" s="26">
        <v>1201</v>
      </c>
      <c r="AV725" s="26">
        <v>535</v>
      </c>
      <c r="AW725" s="26"/>
    </row>
    <row r="726" spans="1:49" x14ac:dyDescent="0.25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 t="s">
        <v>1455</v>
      </c>
      <c r="AU726" s="26">
        <v>1411</v>
      </c>
      <c r="AV726" s="26">
        <v>535</v>
      </c>
      <c r="AW726" s="26"/>
    </row>
    <row r="727" spans="1:49" x14ac:dyDescent="0.25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 t="s">
        <v>1456</v>
      </c>
      <c r="AU727" s="26">
        <v>1202</v>
      </c>
      <c r="AV727" s="26">
        <v>535</v>
      </c>
      <c r="AW727" s="26"/>
    </row>
    <row r="728" spans="1:49" x14ac:dyDescent="0.25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  <c r="AR728" s="26"/>
      <c r="AS728" s="26"/>
      <c r="AT728" s="26" t="s">
        <v>1456</v>
      </c>
      <c r="AU728" s="26">
        <v>1412</v>
      </c>
      <c r="AV728" s="26">
        <v>535</v>
      </c>
      <c r="AW728" s="26"/>
    </row>
    <row r="729" spans="1:49" x14ac:dyDescent="0.25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 t="s">
        <v>1457</v>
      </c>
      <c r="AU729" s="26">
        <v>1203</v>
      </c>
      <c r="AV729" s="26">
        <v>535</v>
      </c>
      <c r="AW729" s="26"/>
    </row>
    <row r="730" spans="1:49" x14ac:dyDescent="0.25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  <c r="AS730" s="26"/>
      <c r="AT730" s="26" t="s">
        <v>1457</v>
      </c>
      <c r="AU730" s="26">
        <v>1413</v>
      </c>
      <c r="AV730" s="26">
        <v>535</v>
      </c>
      <c r="AW730" s="26"/>
    </row>
    <row r="731" spans="1:49" x14ac:dyDescent="0.25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  <c r="AS731" s="26"/>
      <c r="AT731" s="26" t="s">
        <v>1464</v>
      </c>
      <c r="AU731" s="26">
        <v>1204</v>
      </c>
      <c r="AV731" s="26">
        <v>535</v>
      </c>
      <c r="AW731" s="26"/>
    </row>
    <row r="732" spans="1:49" x14ac:dyDescent="0.25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  <c r="AS732" s="26"/>
      <c r="AT732" s="26" t="s">
        <v>1464</v>
      </c>
      <c r="AU732" s="26">
        <v>1414</v>
      </c>
      <c r="AV732" s="26">
        <v>535</v>
      </c>
      <c r="AW732" s="26"/>
    </row>
    <row r="733" spans="1:49" x14ac:dyDescent="0.25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 t="s">
        <v>1465</v>
      </c>
      <c r="AU733" s="26">
        <v>1205</v>
      </c>
      <c r="AV733" s="26">
        <v>535</v>
      </c>
      <c r="AW733" s="26"/>
    </row>
    <row r="734" spans="1:49" x14ac:dyDescent="0.25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  <c r="AR734" s="26"/>
      <c r="AS734" s="26"/>
      <c r="AT734" s="26" t="s">
        <v>1465</v>
      </c>
      <c r="AU734" s="26">
        <v>1415</v>
      </c>
      <c r="AV734" s="26">
        <v>535</v>
      </c>
      <c r="AW734" s="26"/>
    </row>
    <row r="735" spans="1:49" x14ac:dyDescent="0.25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 t="s">
        <v>1468</v>
      </c>
      <c r="AU735" s="26">
        <v>1206</v>
      </c>
      <c r="AV735" s="26">
        <v>535</v>
      </c>
      <c r="AW735" s="26"/>
    </row>
    <row r="736" spans="1:49" x14ac:dyDescent="0.25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6"/>
      <c r="AS736" s="26"/>
      <c r="AT736" s="26" t="s">
        <v>1468</v>
      </c>
      <c r="AU736" s="26">
        <v>1416</v>
      </c>
      <c r="AV736" s="26">
        <v>535</v>
      </c>
      <c r="AW736" s="26"/>
    </row>
    <row r="737" spans="1:49" x14ac:dyDescent="0.25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  <c r="AR737" s="26"/>
      <c r="AS737" s="26"/>
      <c r="AT737" s="26" t="s">
        <v>1471</v>
      </c>
      <c r="AU737" s="26">
        <v>1207</v>
      </c>
      <c r="AV737" s="26">
        <v>535</v>
      </c>
      <c r="AW737" s="26"/>
    </row>
    <row r="738" spans="1:49" x14ac:dyDescent="0.25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  <c r="AS738" s="26"/>
      <c r="AT738" s="26" t="s">
        <v>1471</v>
      </c>
      <c r="AU738" s="26">
        <v>1417</v>
      </c>
      <c r="AV738" s="26">
        <v>535</v>
      </c>
      <c r="AW738" s="26"/>
    </row>
    <row r="739" spans="1:49" x14ac:dyDescent="0.25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 t="s">
        <v>1473</v>
      </c>
      <c r="AU739" s="26">
        <v>1208</v>
      </c>
      <c r="AV739" s="26">
        <v>535</v>
      </c>
      <c r="AW739" s="26"/>
    </row>
    <row r="740" spans="1:49" x14ac:dyDescent="0.25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  <c r="AR740" s="26"/>
      <c r="AS740" s="26"/>
      <c r="AT740" s="26" t="s">
        <v>1473</v>
      </c>
      <c r="AU740" s="26">
        <v>1418</v>
      </c>
      <c r="AV740" s="26">
        <v>535</v>
      </c>
      <c r="AW740" s="26"/>
    </row>
    <row r="741" spans="1:49" x14ac:dyDescent="0.25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  <c r="AR741" s="26"/>
      <c r="AS741" s="26"/>
      <c r="AT741" s="26" t="s">
        <v>1474</v>
      </c>
      <c r="AU741" s="26">
        <v>1209</v>
      </c>
      <c r="AV741" s="26">
        <v>535</v>
      </c>
      <c r="AW741" s="26"/>
    </row>
    <row r="742" spans="1:49" x14ac:dyDescent="0.25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 t="s">
        <v>1474</v>
      </c>
      <c r="AU742" s="26">
        <v>1419</v>
      </c>
      <c r="AV742" s="26">
        <v>535</v>
      </c>
      <c r="AW742" s="26"/>
    </row>
    <row r="743" spans="1:49" x14ac:dyDescent="0.25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  <c r="AS743" s="26"/>
      <c r="AT743" s="26" t="s">
        <v>1481</v>
      </c>
      <c r="AU743" s="26">
        <v>1211</v>
      </c>
      <c r="AV743" s="26">
        <v>535</v>
      </c>
      <c r="AW743" s="26"/>
    </row>
    <row r="744" spans="1:49" x14ac:dyDescent="0.25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  <c r="AR744" s="26"/>
      <c r="AS744" s="26"/>
      <c r="AT744" s="26" t="s">
        <v>1481</v>
      </c>
      <c r="AU744" s="26">
        <v>1421</v>
      </c>
      <c r="AV744" s="26">
        <v>535</v>
      </c>
      <c r="AW744" s="26"/>
    </row>
    <row r="745" spans="1:49" x14ac:dyDescent="0.25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  <c r="AR745" s="26"/>
      <c r="AS745" s="26"/>
      <c r="AT745" s="26" t="s">
        <v>1485</v>
      </c>
      <c r="AU745" s="26">
        <v>1212</v>
      </c>
      <c r="AV745" s="26">
        <v>535</v>
      </c>
      <c r="AW745" s="26"/>
    </row>
    <row r="746" spans="1:49" x14ac:dyDescent="0.25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 t="s">
        <v>1485</v>
      </c>
      <c r="AU746" s="26">
        <v>1422</v>
      </c>
      <c r="AV746" s="26">
        <v>535</v>
      </c>
      <c r="AW746" s="26"/>
    </row>
    <row r="747" spans="1:49" x14ac:dyDescent="0.25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  <c r="AS747" s="26"/>
      <c r="AT747" s="26" t="s">
        <v>1500</v>
      </c>
      <c r="AU747" s="26">
        <v>1213</v>
      </c>
      <c r="AV747" s="26">
        <v>535</v>
      </c>
      <c r="AW747" s="26"/>
    </row>
    <row r="748" spans="1:49" x14ac:dyDescent="0.25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  <c r="AR748" s="26"/>
      <c r="AS748" s="26"/>
      <c r="AT748" s="26" t="s">
        <v>1500</v>
      </c>
      <c r="AU748" s="26">
        <v>1423</v>
      </c>
      <c r="AV748" s="26">
        <v>535</v>
      </c>
      <c r="AW748" s="26"/>
    </row>
    <row r="749" spans="1:49" x14ac:dyDescent="0.25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  <c r="AS749" s="26"/>
      <c r="AT749" s="26" t="s">
        <v>1515</v>
      </c>
      <c r="AU749" s="26">
        <v>1214</v>
      </c>
      <c r="AV749" s="26">
        <v>535</v>
      </c>
      <c r="AW749" s="26"/>
    </row>
    <row r="750" spans="1:49" x14ac:dyDescent="0.25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  <c r="AS750" s="26"/>
      <c r="AT750" s="26" t="s">
        <v>1515</v>
      </c>
      <c r="AU750" s="26">
        <v>1424</v>
      </c>
      <c r="AV750" s="26">
        <v>535</v>
      </c>
      <c r="AW750" s="26"/>
    </row>
    <row r="751" spans="1:49" x14ac:dyDescent="0.25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 t="s">
        <v>1517</v>
      </c>
      <c r="AU751" s="26">
        <v>1215</v>
      </c>
      <c r="AV751" s="26">
        <v>535</v>
      </c>
      <c r="AW751" s="26"/>
    </row>
    <row r="752" spans="1:49" x14ac:dyDescent="0.25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  <c r="AR752" s="26"/>
      <c r="AS752" s="26"/>
      <c r="AT752" s="26" t="s">
        <v>1517</v>
      </c>
      <c r="AU752" s="26">
        <v>1425</v>
      </c>
      <c r="AV752" s="26">
        <v>535</v>
      </c>
      <c r="AW752" s="26"/>
    </row>
    <row r="753" spans="1:49" x14ac:dyDescent="0.25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  <c r="AR753" s="26"/>
      <c r="AS753" s="26"/>
      <c r="AT753" s="26" t="s">
        <v>1518</v>
      </c>
      <c r="AU753" s="26">
        <v>1216</v>
      </c>
      <c r="AV753" s="26">
        <v>535</v>
      </c>
      <c r="AW753" s="26"/>
    </row>
    <row r="754" spans="1:49" x14ac:dyDescent="0.25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  <c r="AS754" s="26"/>
      <c r="AT754" s="26" t="s">
        <v>1518</v>
      </c>
      <c r="AU754" s="26">
        <v>1426</v>
      </c>
      <c r="AV754" s="26">
        <v>535</v>
      </c>
      <c r="AW754" s="26"/>
    </row>
    <row r="755" spans="1:49" x14ac:dyDescent="0.25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  <c r="AR755" s="26"/>
      <c r="AS755" s="26"/>
      <c r="AT755" s="26" t="s">
        <v>1519</v>
      </c>
      <c r="AU755" s="26">
        <v>1217</v>
      </c>
      <c r="AV755" s="26">
        <v>535</v>
      </c>
      <c r="AW755" s="26"/>
    </row>
    <row r="756" spans="1:49" x14ac:dyDescent="0.25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  <c r="AR756" s="26"/>
      <c r="AS756" s="26"/>
      <c r="AT756" s="26" t="s">
        <v>1519</v>
      </c>
      <c r="AU756" s="26">
        <v>1427</v>
      </c>
      <c r="AV756" s="26">
        <v>535</v>
      </c>
      <c r="AW756" s="26"/>
    </row>
    <row r="757" spans="1:49" x14ac:dyDescent="0.25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  <c r="AR757" s="26"/>
      <c r="AS757" s="26"/>
      <c r="AT757" s="26" t="s">
        <v>1520</v>
      </c>
      <c r="AU757" s="26">
        <v>1218</v>
      </c>
      <c r="AV757" s="26">
        <v>535</v>
      </c>
      <c r="AW757" s="26"/>
    </row>
    <row r="758" spans="1:49" x14ac:dyDescent="0.25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  <c r="AR758" s="26"/>
      <c r="AS758" s="26"/>
      <c r="AT758" s="26" t="s">
        <v>1520</v>
      </c>
      <c r="AU758" s="26">
        <v>1428</v>
      </c>
      <c r="AV758" s="26">
        <v>535</v>
      </c>
      <c r="AW758" s="26"/>
    </row>
    <row r="759" spans="1:49" x14ac:dyDescent="0.25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  <c r="AS759" s="26"/>
      <c r="AT759" s="26" t="s">
        <v>1521</v>
      </c>
      <c r="AU759" s="26">
        <v>1219</v>
      </c>
      <c r="AV759" s="26">
        <v>535</v>
      </c>
      <c r="AW759" s="26"/>
    </row>
    <row r="760" spans="1:49" x14ac:dyDescent="0.25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  <c r="AR760" s="26"/>
      <c r="AS760" s="26"/>
      <c r="AT760" s="26" t="s">
        <v>1521</v>
      </c>
      <c r="AU760" s="26">
        <v>1429</v>
      </c>
      <c r="AV760" s="26">
        <v>535</v>
      </c>
      <c r="AW760" s="26"/>
    </row>
    <row r="761" spans="1:49" x14ac:dyDescent="0.25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  <c r="AS761" s="26"/>
      <c r="AT761" s="26" t="s">
        <v>1524</v>
      </c>
      <c r="AU761" s="26">
        <v>1220</v>
      </c>
      <c r="AV761" s="26">
        <v>535</v>
      </c>
      <c r="AW761" s="26"/>
    </row>
    <row r="762" spans="1:49" x14ac:dyDescent="0.25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 t="s">
        <v>1524</v>
      </c>
      <c r="AU762" s="26">
        <v>1430</v>
      </c>
      <c r="AV762" s="26">
        <v>535</v>
      </c>
      <c r="AW762" s="26"/>
    </row>
    <row r="763" spans="1:49" x14ac:dyDescent="0.25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  <c r="AR763" s="26"/>
      <c r="AS763" s="26"/>
      <c r="AT763" s="26" t="s">
        <v>1525</v>
      </c>
      <c r="AU763" s="26">
        <v>1221</v>
      </c>
      <c r="AV763" s="26">
        <v>535</v>
      </c>
      <c r="AW763" s="26"/>
    </row>
    <row r="764" spans="1:49" x14ac:dyDescent="0.25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  <c r="AR764" s="26"/>
      <c r="AS764" s="26"/>
      <c r="AT764" s="26" t="s">
        <v>1525</v>
      </c>
      <c r="AU764" s="26">
        <v>1431</v>
      </c>
      <c r="AV764" s="26">
        <v>535</v>
      </c>
      <c r="AW764" s="26"/>
    </row>
    <row r="765" spans="1:49" x14ac:dyDescent="0.25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  <c r="AS765" s="26"/>
      <c r="AT765" s="26" t="s">
        <v>1526</v>
      </c>
      <c r="AU765" s="26">
        <v>1222</v>
      </c>
      <c r="AV765" s="26">
        <v>535</v>
      </c>
      <c r="AW765" s="26"/>
    </row>
    <row r="766" spans="1:49" x14ac:dyDescent="0.25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  <c r="AR766" s="26"/>
      <c r="AS766" s="26"/>
      <c r="AT766" s="26" t="s">
        <v>1526</v>
      </c>
      <c r="AU766" s="26">
        <v>1432</v>
      </c>
      <c r="AV766" s="26">
        <v>535</v>
      </c>
      <c r="AW766" s="26"/>
    </row>
    <row r="767" spans="1:49" x14ac:dyDescent="0.25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  <c r="AS767" s="26"/>
      <c r="AT767" s="26" t="s">
        <v>1527</v>
      </c>
      <c r="AU767" s="26">
        <v>1223</v>
      </c>
      <c r="AV767" s="26">
        <v>535</v>
      </c>
      <c r="AW767" s="26"/>
    </row>
    <row r="768" spans="1:49" x14ac:dyDescent="0.25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  <c r="AR768" s="26"/>
      <c r="AS768" s="26"/>
      <c r="AT768" s="26" t="s">
        <v>1527</v>
      </c>
      <c r="AU768" s="26">
        <v>1433</v>
      </c>
      <c r="AV768" s="26">
        <v>535</v>
      </c>
      <c r="AW768" s="26"/>
    </row>
    <row r="769" spans="1:49" x14ac:dyDescent="0.25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  <c r="AR769" s="26"/>
      <c r="AS769" s="26"/>
      <c r="AT769" s="26" t="s">
        <v>1528</v>
      </c>
      <c r="AU769" s="26">
        <v>1224</v>
      </c>
      <c r="AV769" s="26">
        <v>535</v>
      </c>
      <c r="AW769" s="26"/>
    </row>
    <row r="770" spans="1:49" x14ac:dyDescent="0.25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 t="s">
        <v>1528</v>
      </c>
      <c r="AU770" s="26">
        <v>1434</v>
      </c>
      <c r="AV770" s="26">
        <v>535</v>
      </c>
      <c r="AW770" s="26"/>
    </row>
    <row r="771" spans="1:49" x14ac:dyDescent="0.25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  <c r="AS771" s="26"/>
      <c r="AT771" s="26" t="s">
        <v>1533</v>
      </c>
      <c r="AU771" s="26">
        <v>1225</v>
      </c>
      <c r="AV771" s="26">
        <v>535</v>
      </c>
      <c r="AW771" s="26"/>
    </row>
    <row r="772" spans="1:49" x14ac:dyDescent="0.25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 t="s">
        <v>1533</v>
      </c>
      <c r="AU772" s="26">
        <v>1435</v>
      </c>
      <c r="AV772" s="26">
        <v>535</v>
      </c>
      <c r="AW772" s="26"/>
    </row>
    <row r="773" spans="1:49" x14ac:dyDescent="0.25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  <c r="AR773" s="26"/>
      <c r="AS773" s="26"/>
      <c r="AT773" s="26" t="s">
        <v>1534</v>
      </c>
      <c r="AU773" s="26">
        <v>1226</v>
      </c>
      <c r="AV773" s="26">
        <v>535</v>
      </c>
      <c r="AW773" s="26"/>
    </row>
    <row r="774" spans="1:49" x14ac:dyDescent="0.25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  <c r="AS774" s="26"/>
      <c r="AT774" s="26" t="s">
        <v>1534</v>
      </c>
      <c r="AU774" s="26">
        <v>1436</v>
      </c>
      <c r="AV774" s="26">
        <v>535</v>
      </c>
      <c r="AW774" s="26"/>
    </row>
    <row r="775" spans="1:49" x14ac:dyDescent="0.25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 t="s">
        <v>1535</v>
      </c>
      <c r="AU775" s="26">
        <v>1227</v>
      </c>
      <c r="AV775" s="26">
        <v>535</v>
      </c>
      <c r="AW775" s="26"/>
    </row>
    <row r="776" spans="1:49" x14ac:dyDescent="0.25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  <c r="AR776" s="26"/>
      <c r="AS776" s="26"/>
      <c r="AT776" s="26" t="s">
        <v>1535</v>
      </c>
      <c r="AU776" s="26">
        <v>1437</v>
      </c>
      <c r="AV776" s="26">
        <v>535</v>
      </c>
      <c r="AW776" s="26"/>
    </row>
    <row r="777" spans="1:49" x14ac:dyDescent="0.25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 t="s">
        <v>1536</v>
      </c>
      <c r="AU777" s="26">
        <v>1228</v>
      </c>
      <c r="AV777" s="26">
        <v>535</v>
      </c>
      <c r="AW777" s="26"/>
    </row>
    <row r="778" spans="1:49" x14ac:dyDescent="0.25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  <c r="AR778" s="26"/>
      <c r="AS778" s="26"/>
      <c r="AT778" s="26" t="s">
        <v>1536</v>
      </c>
      <c r="AU778" s="26">
        <v>1438</v>
      </c>
      <c r="AV778" s="26">
        <v>535</v>
      </c>
      <c r="AW778" s="26"/>
    </row>
    <row r="779" spans="1:49" x14ac:dyDescent="0.25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  <c r="AR779" s="26"/>
      <c r="AS779" s="26"/>
      <c r="AT779" s="26" t="s">
        <v>1542</v>
      </c>
      <c r="AU779" s="26">
        <v>1229</v>
      </c>
      <c r="AV779" s="26">
        <v>535</v>
      </c>
      <c r="AW779" s="26"/>
    </row>
    <row r="780" spans="1:49" x14ac:dyDescent="0.25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 t="s">
        <v>1542</v>
      </c>
      <c r="AU780" s="26">
        <v>1439</v>
      </c>
      <c r="AV780" s="26">
        <v>535</v>
      </c>
      <c r="AW780" s="26"/>
    </row>
    <row r="781" spans="1:49" x14ac:dyDescent="0.25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  <c r="AR781" s="26"/>
      <c r="AS781" s="26"/>
      <c r="AT781" s="26" t="s">
        <v>1543</v>
      </c>
      <c r="AU781" s="26">
        <v>1230</v>
      </c>
      <c r="AV781" s="26">
        <v>535</v>
      </c>
      <c r="AW781" s="26"/>
    </row>
    <row r="782" spans="1:49" x14ac:dyDescent="0.25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  <c r="AR782" s="26"/>
      <c r="AS782" s="26"/>
      <c r="AT782" s="26" t="s">
        <v>1543</v>
      </c>
      <c r="AU782" s="26">
        <v>1440</v>
      </c>
      <c r="AV782" s="26">
        <v>535</v>
      </c>
      <c r="AW782" s="26"/>
    </row>
    <row r="783" spans="1:49" x14ac:dyDescent="0.25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  <c r="AR783" s="26"/>
      <c r="AS783" s="26"/>
      <c r="AT783" s="26" t="s">
        <v>1544</v>
      </c>
      <c r="AU783" s="26">
        <v>1231</v>
      </c>
      <c r="AV783" s="26">
        <v>535</v>
      </c>
      <c r="AW783" s="26"/>
    </row>
    <row r="784" spans="1:49" x14ac:dyDescent="0.25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 t="s">
        <v>1544</v>
      </c>
      <c r="AU784" s="26">
        <v>1441</v>
      </c>
      <c r="AV784" s="26">
        <v>535</v>
      </c>
      <c r="AW784" s="26"/>
    </row>
    <row r="785" spans="1:49" x14ac:dyDescent="0.25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  <c r="AR785" s="26"/>
      <c r="AS785" s="26"/>
      <c r="AT785" s="26" t="s">
        <v>1547</v>
      </c>
      <c r="AU785" s="26">
        <v>1232</v>
      </c>
      <c r="AV785" s="26">
        <v>535</v>
      </c>
      <c r="AW785" s="26"/>
    </row>
    <row r="786" spans="1:49" x14ac:dyDescent="0.25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  <c r="AS786" s="26"/>
      <c r="AT786" s="26" t="s">
        <v>1547</v>
      </c>
      <c r="AU786" s="26">
        <v>1442</v>
      </c>
      <c r="AV786" s="26">
        <v>535</v>
      </c>
      <c r="AW786" s="26"/>
    </row>
    <row r="787" spans="1:49" x14ac:dyDescent="0.25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  <c r="AS787" s="26"/>
      <c r="AT787" s="26" t="s">
        <v>1554</v>
      </c>
      <c r="AU787" s="26">
        <v>1233</v>
      </c>
      <c r="AV787" s="26">
        <v>535</v>
      </c>
      <c r="AW787" s="26"/>
    </row>
    <row r="788" spans="1:49" x14ac:dyDescent="0.25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 t="s">
        <v>1554</v>
      </c>
      <c r="AU788" s="26">
        <v>1443</v>
      </c>
      <c r="AV788" s="26">
        <v>535</v>
      </c>
      <c r="AW788" s="26"/>
    </row>
    <row r="789" spans="1:49" x14ac:dyDescent="0.25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  <c r="AS789" s="26"/>
      <c r="AT789" s="26" t="s">
        <v>1561</v>
      </c>
      <c r="AU789" s="26">
        <v>1234</v>
      </c>
      <c r="AV789" s="26">
        <v>535</v>
      </c>
      <c r="AW789" s="26"/>
    </row>
    <row r="790" spans="1:49" x14ac:dyDescent="0.25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  <c r="AS790" s="26"/>
      <c r="AT790" s="26" t="s">
        <v>1561</v>
      </c>
      <c r="AU790" s="26">
        <v>1444</v>
      </c>
      <c r="AV790" s="26">
        <v>535</v>
      </c>
      <c r="AW790" s="26"/>
    </row>
    <row r="791" spans="1:49" x14ac:dyDescent="0.25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  <c r="AO791" s="26"/>
      <c r="AP791" s="26"/>
      <c r="AQ791" s="26"/>
      <c r="AR791" s="26"/>
      <c r="AS791" s="26"/>
      <c r="AT791" s="26" t="s">
        <v>1562</v>
      </c>
      <c r="AU791" s="26">
        <v>1235</v>
      </c>
      <c r="AV791" s="26">
        <v>535</v>
      </c>
      <c r="AW791" s="26"/>
    </row>
    <row r="792" spans="1:49" x14ac:dyDescent="0.25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  <c r="AR792" s="26"/>
      <c r="AS792" s="26"/>
      <c r="AT792" s="26" t="s">
        <v>1562</v>
      </c>
      <c r="AU792" s="26">
        <v>1445</v>
      </c>
      <c r="AV792" s="26">
        <v>535</v>
      </c>
      <c r="AW792" s="26"/>
    </row>
    <row r="793" spans="1:49" x14ac:dyDescent="0.25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  <c r="AR793" s="26"/>
      <c r="AS793" s="26"/>
      <c r="AT793" s="26" t="s">
        <v>1563</v>
      </c>
      <c r="AU793" s="26">
        <v>1236</v>
      </c>
      <c r="AV793" s="26">
        <v>535</v>
      </c>
      <c r="AW793" s="26"/>
    </row>
    <row r="794" spans="1:49" x14ac:dyDescent="0.25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  <c r="AO794" s="26"/>
      <c r="AP794" s="26"/>
      <c r="AQ794" s="26"/>
      <c r="AR794" s="26"/>
      <c r="AS794" s="26"/>
      <c r="AT794" s="26" t="s">
        <v>1563</v>
      </c>
      <c r="AU794" s="26">
        <v>1446</v>
      </c>
      <c r="AV794" s="26">
        <v>535</v>
      </c>
      <c r="AW794" s="26"/>
    </row>
    <row r="795" spans="1:49" x14ac:dyDescent="0.25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  <c r="AR795" s="26"/>
      <c r="AS795" s="26"/>
      <c r="AT795" s="26" t="s">
        <v>1564</v>
      </c>
      <c r="AU795" s="26">
        <v>1237</v>
      </c>
      <c r="AV795" s="26">
        <v>535</v>
      </c>
      <c r="AW795" s="26"/>
    </row>
    <row r="796" spans="1:49" x14ac:dyDescent="0.25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  <c r="AO796" s="26"/>
      <c r="AP796" s="26"/>
      <c r="AQ796" s="26"/>
      <c r="AR796" s="26"/>
      <c r="AS796" s="26"/>
      <c r="AT796" s="26" t="s">
        <v>1564</v>
      </c>
      <c r="AU796" s="26">
        <v>1447</v>
      </c>
      <c r="AV796" s="26">
        <v>535</v>
      </c>
      <c r="AW796" s="26"/>
    </row>
    <row r="797" spans="1:49" x14ac:dyDescent="0.25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  <c r="AR797" s="26"/>
      <c r="AS797" s="26"/>
      <c r="AT797" s="26" t="s">
        <v>1565</v>
      </c>
      <c r="AU797" s="26">
        <v>1238</v>
      </c>
      <c r="AV797" s="26">
        <v>535</v>
      </c>
      <c r="AW797" s="26"/>
    </row>
    <row r="798" spans="1:49" x14ac:dyDescent="0.25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  <c r="AR798" s="26"/>
      <c r="AS798" s="26"/>
      <c r="AT798" s="26" t="s">
        <v>1565</v>
      </c>
      <c r="AU798" s="26">
        <v>1448</v>
      </c>
      <c r="AV798" s="26">
        <v>535</v>
      </c>
      <c r="AW798" s="26"/>
    </row>
    <row r="799" spans="1:49" x14ac:dyDescent="0.25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  <c r="AS799" s="26"/>
      <c r="AT799" s="26" t="s">
        <v>1566</v>
      </c>
      <c r="AU799" s="26">
        <v>1239</v>
      </c>
      <c r="AV799" s="26">
        <v>535</v>
      </c>
      <c r="AW799" s="26"/>
    </row>
    <row r="800" spans="1:49" x14ac:dyDescent="0.25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  <c r="AO800" s="26"/>
      <c r="AP800" s="26"/>
      <c r="AQ800" s="26"/>
      <c r="AR800" s="26"/>
      <c r="AS800" s="26"/>
      <c r="AT800" s="26" t="s">
        <v>1566</v>
      </c>
      <c r="AU800" s="26">
        <v>1449</v>
      </c>
      <c r="AV800" s="26">
        <v>535</v>
      </c>
      <c r="AW800" s="26"/>
    </row>
    <row r="801" spans="1:49" x14ac:dyDescent="0.25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  <c r="AR801" s="26"/>
      <c r="AS801" s="26"/>
      <c r="AT801" s="26" t="s">
        <v>1567</v>
      </c>
      <c r="AU801" s="26">
        <v>1240</v>
      </c>
      <c r="AV801" s="26">
        <v>535</v>
      </c>
      <c r="AW801" s="26"/>
    </row>
    <row r="802" spans="1:49" x14ac:dyDescent="0.25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  <c r="AR802" s="26"/>
      <c r="AS802" s="26"/>
      <c r="AT802" s="26" t="s">
        <v>1567</v>
      </c>
      <c r="AU802" s="26">
        <v>1450</v>
      </c>
      <c r="AV802" s="26">
        <v>535</v>
      </c>
      <c r="AW802" s="26"/>
    </row>
    <row r="803" spans="1:49" x14ac:dyDescent="0.25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  <c r="AR803" s="26"/>
      <c r="AS803" s="26"/>
      <c r="AT803" s="26" t="s">
        <v>1570</v>
      </c>
      <c r="AU803" s="26">
        <v>1241</v>
      </c>
      <c r="AV803" s="26">
        <v>535</v>
      </c>
      <c r="AW803" s="26"/>
    </row>
    <row r="804" spans="1:49" x14ac:dyDescent="0.25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6"/>
      <c r="AS804" s="26"/>
      <c r="AT804" s="26" t="s">
        <v>1570</v>
      </c>
      <c r="AU804" s="26">
        <v>1451</v>
      </c>
      <c r="AV804" s="26">
        <v>535</v>
      </c>
      <c r="AW804" s="26"/>
    </row>
    <row r="805" spans="1:49" x14ac:dyDescent="0.25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  <c r="AR805" s="26"/>
      <c r="AS805" s="26"/>
      <c r="AT805" s="26" t="s">
        <v>1571</v>
      </c>
      <c r="AU805" s="26">
        <v>1242</v>
      </c>
      <c r="AV805" s="26">
        <v>535</v>
      </c>
      <c r="AW805" s="26"/>
    </row>
    <row r="806" spans="1:49" x14ac:dyDescent="0.25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  <c r="AR806" s="26"/>
      <c r="AS806" s="26"/>
      <c r="AT806" s="26" t="s">
        <v>1571</v>
      </c>
      <c r="AU806" s="26">
        <v>1452</v>
      </c>
      <c r="AV806" s="26">
        <v>535</v>
      </c>
      <c r="AW806" s="26"/>
    </row>
    <row r="807" spans="1:49" x14ac:dyDescent="0.25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  <c r="AO807" s="26"/>
      <c r="AP807" s="26"/>
      <c r="AQ807" s="26"/>
      <c r="AR807" s="26"/>
      <c r="AS807" s="26"/>
      <c r="AT807" s="26" t="s">
        <v>1576</v>
      </c>
      <c r="AU807" s="26">
        <v>1243</v>
      </c>
      <c r="AV807" s="26">
        <v>535</v>
      </c>
      <c r="AW807" s="26"/>
    </row>
    <row r="808" spans="1:49" x14ac:dyDescent="0.25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  <c r="AO808" s="26"/>
      <c r="AP808" s="26"/>
      <c r="AQ808" s="26"/>
      <c r="AR808" s="26"/>
      <c r="AS808" s="26"/>
      <c r="AT808" s="26" t="s">
        <v>1576</v>
      </c>
      <c r="AU808" s="26">
        <v>1453</v>
      </c>
      <c r="AV808" s="26">
        <v>535</v>
      </c>
      <c r="AW808" s="26"/>
    </row>
    <row r="809" spans="1:49" x14ac:dyDescent="0.25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  <c r="AR809" s="26"/>
      <c r="AS809" s="26"/>
      <c r="AT809" s="26" t="s">
        <v>1582</v>
      </c>
      <c r="AU809" s="26">
        <v>1244</v>
      </c>
      <c r="AV809" s="26">
        <v>535</v>
      </c>
      <c r="AW809" s="26"/>
    </row>
    <row r="810" spans="1:49" x14ac:dyDescent="0.25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  <c r="AO810" s="26"/>
      <c r="AP810" s="26"/>
      <c r="AQ810" s="26"/>
      <c r="AR810" s="26"/>
      <c r="AS810" s="26"/>
      <c r="AT810" s="26" t="s">
        <v>1582</v>
      </c>
      <c r="AU810" s="26">
        <v>1454</v>
      </c>
      <c r="AV810" s="26">
        <v>535</v>
      </c>
      <c r="AW810" s="26"/>
    </row>
    <row r="811" spans="1:49" x14ac:dyDescent="0.25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  <c r="AO811" s="26"/>
      <c r="AP811" s="26"/>
      <c r="AQ811" s="26"/>
      <c r="AR811" s="26"/>
      <c r="AS811" s="26"/>
      <c r="AT811" s="26" t="s">
        <v>1583</v>
      </c>
      <c r="AU811" s="26">
        <v>1245</v>
      </c>
      <c r="AV811" s="26">
        <v>535</v>
      </c>
      <c r="AW811" s="26"/>
    </row>
    <row r="812" spans="1:49" x14ac:dyDescent="0.25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  <c r="AO812" s="26"/>
      <c r="AP812" s="26"/>
      <c r="AQ812" s="26"/>
      <c r="AR812" s="26"/>
      <c r="AS812" s="26"/>
      <c r="AT812" s="26" t="s">
        <v>1583</v>
      </c>
      <c r="AU812" s="26">
        <v>1455</v>
      </c>
      <c r="AV812" s="26">
        <v>535</v>
      </c>
      <c r="AW812" s="26"/>
    </row>
    <row r="813" spans="1:49" x14ac:dyDescent="0.25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  <c r="AQ813" s="26"/>
      <c r="AR813" s="26"/>
      <c r="AS813" s="26"/>
      <c r="AT813" s="26" t="s">
        <v>1584</v>
      </c>
      <c r="AU813" s="26">
        <v>1246</v>
      </c>
      <c r="AV813" s="26">
        <v>535</v>
      </c>
      <c r="AW813" s="26"/>
    </row>
    <row r="814" spans="1:49" x14ac:dyDescent="0.25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  <c r="AS814" s="26"/>
      <c r="AT814" s="26" t="s">
        <v>1584</v>
      </c>
      <c r="AU814" s="26">
        <v>1456</v>
      </c>
      <c r="AV814" s="26">
        <v>535</v>
      </c>
      <c r="AW814" s="26"/>
    </row>
    <row r="815" spans="1:49" x14ac:dyDescent="0.25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  <c r="AS815" s="26"/>
      <c r="AT815" s="26" t="s">
        <v>1585</v>
      </c>
      <c r="AU815" s="26">
        <v>1247</v>
      </c>
      <c r="AV815" s="26">
        <v>535</v>
      </c>
      <c r="AW815" s="26"/>
    </row>
    <row r="816" spans="1:49" x14ac:dyDescent="0.25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  <c r="AS816" s="26"/>
      <c r="AT816" s="26" t="s">
        <v>1585</v>
      </c>
      <c r="AU816" s="26">
        <v>1457</v>
      </c>
      <c r="AV816" s="26">
        <v>535</v>
      </c>
      <c r="AW816" s="26"/>
    </row>
    <row r="817" spans="1:49" x14ac:dyDescent="0.25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 t="s">
        <v>1586</v>
      </c>
      <c r="AU817" s="26">
        <v>1248</v>
      </c>
      <c r="AV817" s="26">
        <v>535</v>
      </c>
      <c r="AW817" s="26"/>
    </row>
    <row r="818" spans="1:49" x14ac:dyDescent="0.25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  <c r="AS818" s="26"/>
      <c r="AT818" s="26" t="s">
        <v>1586</v>
      </c>
      <c r="AU818" s="26">
        <v>1458</v>
      </c>
      <c r="AV818" s="26">
        <v>535</v>
      </c>
      <c r="AW818" s="26"/>
    </row>
    <row r="819" spans="1:49" x14ac:dyDescent="0.25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  <c r="AS819" s="26"/>
      <c r="AT819" s="26" t="s">
        <v>1587</v>
      </c>
      <c r="AU819" s="26">
        <v>1249</v>
      </c>
      <c r="AV819" s="26">
        <v>535</v>
      </c>
      <c r="AW819" s="26"/>
    </row>
    <row r="820" spans="1:49" x14ac:dyDescent="0.25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  <c r="AR820" s="26"/>
      <c r="AS820" s="26"/>
      <c r="AT820" s="26" t="s">
        <v>1587</v>
      </c>
      <c r="AU820" s="26">
        <v>1459</v>
      </c>
      <c r="AV820" s="26">
        <v>535</v>
      </c>
      <c r="AW820" s="26"/>
    </row>
    <row r="821" spans="1:49" x14ac:dyDescent="0.25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  <c r="AR821" s="26"/>
      <c r="AS821" s="26"/>
      <c r="AT821" s="26" t="s">
        <v>1588</v>
      </c>
      <c r="AU821" s="26">
        <v>1250</v>
      </c>
      <c r="AV821" s="26">
        <v>535</v>
      </c>
      <c r="AW821" s="26"/>
    </row>
    <row r="822" spans="1:49" x14ac:dyDescent="0.25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  <c r="AS822" s="26"/>
      <c r="AT822" s="26" t="s">
        <v>1588</v>
      </c>
      <c r="AU822" s="26">
        <v>1460</v>
      </c>
      <c r="AV822" s="26">
        <v>535</v>
      </c>
      <c r="AW822" s="26"/>
    </row>
    <row r="823" spans="1:49" x14ac:dyDescent="0.25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  <c r="AO823" s="26"/>
      <c r="AP823" s="26"/>
      <c r="AQ823" s="26"/>
      <c r="AR823" s="26"/>
      <c r="AS823" s="26"/>
      <c r="AT823" s="26" t="s">
        <v>1589</v>
      </c>
      <c r="AU823" s="26">
        <v>1251</v>
      </c>
      <c r="AV823" s="26">
        <v>535</v>
      </c>
      <c r="AW823" s="26"/>
    </row>
    <row r="824" spans="1:49" x14ac:dyDescent="0.25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6"/>
      <c r="AP824" s="26"/>
      <c r="AQ824" s="26"/>
      <c r="AR824" s="26"/>
      <c r="AS824" s="26"/>
      <c r="AT824" s="26" t="s">
        <v>1589</v>
      </c>
      <c r="AU824" s="26">
        <v>1461</v>
      </c>
      <c r="AV824" s="26">
        <v>535</v>
      </c>
      <c r="AW824" s="26"/>
    </row>
    <row r="825" spans="1:49" x14ac:dyDescent="0.25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  <c r="AR825" s="26"/>
      <c r="AS825" s="26"/>
      <c r="AT825" s="26" t="s">
        <v>1590</v>
      </c>
      <c r="AU825" s="26">
        <v>1252</v>
      </c>
      <c r="AV825" s="26">
        <v>535</v>
      </c>
      <c r="AW825" s="26"/>
    </row>
    <row r="826" spans="1:49" x14ac:dyDescent="0.25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  <c r="AO826" s="26"/>
      <c r="AP826" s="26"/>
      <c r="AQ826" s="26"/>
      <c r="AR826" s="26"/>
      <c r="AS826" s="26"/>
      <c r="AT826" s="26" t="s">
        <v>1590</v>
      </c>
      <c r="AU826" s="26">
        <v>1462</v>
      </c>
      <c r="AV826" s="26">
        <v>535</v>
      </c>
      <c r="AW826" s="26"/>
    </row>
    <row r="827" spans="1:49" x14ac:dyDescent="0.25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  <c r="AO827" s="26"/>
      <c r="AP827" s="26"/>
      <c r="AQ827" s="26"/>
      <c r="AR827" s="26"/>
      <c r="AS827" s="26"/>
      <c r="AT827" s="26" t="s">
        <v>1591</v>
      </c>
      <c r="AU827" s="26">
        <v>1253</v>
      </c>
      <c r="AV827" s="26">
        <v>535</v>
      </c>
      <c r="AW827" s="26"/>
    </row>
    <row r="828" spans="1:49" x14ac:dyDescent="0.25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  <c r="AR828" s="26"/>
      <c r="AS828" s="26"/>
      <c r="AT828" s="26" t="s">
        <v>1591</v>
      </c>
      <c r="AU828" s="26">
        <v>1463</v>
      </c>
      <c r="AV828" s="26">
        <v>535</v>
      </c>
      <c r="AW828" s="26"/>
    </row>
    <row r="829" spans="1:49" x14ac:dyDescent="0.25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  <c r="AR829" s="26"/>
      <c r="AS829" s="26"/>
      <c r="AT829" s="26" t="s">
        <v>1592</v>
      </c>
      <c r="AU829" s="26">
        <v>1254</v>
      </c>
      <c r="AV829" s="26">
        <v>535</v>
      </c>
      <c r="AW829" s="26"/>
    </row>
    <row r="830" spans="1:49" x14ac:dyDescent="0.25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  <c r="AO830" s="26"/>
      <c r="AP830" s="26"/>
      <c r="AQ830" s="26"/>
      <c r="AR830" s="26"/>
      <c r="AS830" s="26"/>
      <c r="AT830" s="26" t="s">
        <v>1592</v>
      </c>
      <c r="AU830" s="26">
        <v>1464</v>
      </c>
      <c r="AV830" s="26">
        <v>535</v>
      </c>
      <c r="AW830" s="26"/>
    </row>
    <row r="831" spans="1:49" x14ac:dyDescent="0.25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  <c r="AS831" s="26"/>
      <c r="AT831" s="26" t="s">
        <v>1593</v>
      </c>
      <c r="AU831" s="26">
        <v>1255</v>
      </c>
      <c r="AV831" s="26">
        <v>535</v>
      </c>
      <c r="AW831" s="26"/>
    </row>
    <row r="832" spans="1:49" x14ac:dyDescent="0.25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  <c r="AR832" s="26"/>
      <c r="AS832" s="26"/>
      <c r="AT832" s="26" t="s">
        <v>1593</v>
      </c>
      <c r="AU832" s="26">
        <v>1465</v>
      </c>
      <c r="AV832" s="26">
        <v>535</v>
      </c>
      <c r="AW832" s="26"/>
    </row>
    <row r="833" spans="1:49" x14ac:dyDescent="0.25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  <c r="AR833" s="26"/>
      <c r="AS833" s="26"/>
      <c r="AT833" s="26" t="s">
        <v>1595</v>
      </c>
      <c r="AU833" s="26">
        <v>1256</v>
      </c>
      <c r="AV833" s="26">
        <v>535</v>
      </c>
      <c r="AW833" s="26"/>
    </row>
    <row r="834" spans="1:49" x14ac:dyDescent="0.25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  <c r="AO834" s="26"/>
      <c r="AP834" s="26"/>
      <c r="AQ834" s="26"/>
      <c r="AR834" s="26"/>
      <c r="AS834" s="26"/>
      <c r="AT834" s="26" t="s">
        <v>1595</v>
      </c>
      <c r="AU834" s="26">
        <v>1466</v>
      </c>
      <c r="AV834" s="26">
        <v>535</v>
      </c>
      <c r="AW834" s="26"/>
    </row>
    <row r="835" spans="1:49" x14ac:dyDescent="0.25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  <c r="AO835" s="26"/>
      <c r="AP835" s="26"/>
      <c r="AQ835" s="26"/>
      <c r="AR835" s="26"/>
      <c r="AS835" s="26"/>
      <c r="AT835" s="26" t="s">
        <v>1596</v>
      </c>
      <c r="AU835" s="26">
        <v>1257</v>
      </c>
      <c r="AV835" s="26">
        <v>535</v>
      </c>
      <c r="AW835" s="26"/>
    </row>
    <row r="836" spans="1:49" x14ac:dyDescent="0.25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  <c r="AR836" s="26"/>
      <c r="AS836" s="26"/>
      <c r="AT836" s="26" t="s">
        <v>1596</v>
      </c>
      <c r="AU836" s="26">
        <v>1467</v>
      </c>
      <c r="AV836" s="26">
        <v>535</v>
      </c>
      <c r="AW836" s="26"/>
    </row>
    <row r="837" spans="1:49" x14ac:dyDescent="0.25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  <c r="AR837" s="26"/>
      <c r="AS837" s="26"/>
      <c r="AT837" s="26" t="s">
        <v>1600</v>
      </c>
      <c r="AU837" s="26">
        <v>1258</v>
      </c>
      <c r="AV837" s="26">
        <v>535</v>
      </c>
      <c r="AW837" s="26"/>
    </row>
    <row r="838" spans="1:49" x14ac:dyDescent="0.25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  <c r="AR838" s="26"/>
      <c r="AS838" s="26"/>
      <c r="AT838" s="26" t="s">
        <v>1600</v>
      </c>
      <c r="AU838" s="26">
        <v>1468</v>
      </c>
      <c r="AV838" s="26">
        <v>535</v>
      </c>
      <c r="AW838" s="26"/>
    </row>
    <row r="839" spans="1:49" x14ac:dyDescent="0.25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  <c r="AR839" s="26"/>
      <c r="AS839" s="26"/>
      <c r="AT839" s="26" t="s">
        <v>1606</v>
      </c>
      <c r="AU839" s="26">
        <v>1259</v>
      </c>
      <c r="AV839" s="26">
        <v>535</v>
      </c>
      <c r="AW839" s="26"/>
    </row>
    <row r="840" spans="1:49" x14ac:dyDescent="0.25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  <c r="AR840" s="26"/>
      <c r="AS840" s="26"/>
      <c r="AT840" s="26" t="s">
        <v>1606</v>
      </c>
      <c r="AU840" s="26">
        <v>1469</v>
      </c>
      <c r="AV840" s="26">
        <v>535</v>
      </c>
      <c r="AW840" s="26"/>
    </row>
    <row r="841" spans="1:49" x14ac:dyDescent="0.25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  <c r="AR841" s="26"/>
      <c r="AS841" s="26"/>
      <c r="AT841" s="26" t="s">
        <v>1609</v>
      </c>
      <c r="AU841" s="26">
        <v>1260</v>
      </c>
      <c r="AV841" s="26">
        <v>535</v>
      </c>
      <c r="AW841" s="26"/>
    </row>
    <row r="842" spans="1:49" x14ac:dyDescent="0.25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  <c r="AS842" s="26"/>
      <c r="AT842" s="26" t="s">
        <v>1609</v>
      </c>
      <c r="AU842" s="26">
        <v>1470</v>
      </c>
      <c r="AV842" s="26">
        <v>535</v>
      </c>
      <c r="AW842" s="26"/>
    </row>
    <row r="843" spans="1:49" x14ac:dyDescent="0.25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  <c r="AS843" s="26"/>
      <c r="AT843" s="26" t="s">
        <v>1610</v>
      </c>
      <c r="AU843" s="26">
        <v>1261</v>
      </c>
      <c r="AV843" s="26">
        <v>535</v>
      </c>
      <c r="AW843" s="26"/>
    </row>
    <row r="844" spans="1:49" x14ac:dyDescent="0.25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 t="s">
        <v>1610</v>
      </c>
      <c r="AU844" s="26">
        <v>1471</v>
      </c>
      <c r="AV844" s="26">
        <v>535</v>
      </c>
      <c r="AW844" s="26"/>
    </row>
    <row r="845" spans="1:49" x14ac:dyDescent="0.25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 t="s">
        <v>1614</v>
      </c>
      <c r="AU845" s="26">
        <v>1262</v>
      </c>
      <c r="AV845" s="26">
        <v>535</v>
      </c>
      <c r="AW845" s="26"/>
    </row>
    <row r="846" spans="1:49" x14ac:dyDescent="0.25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 t="s">
        <v>1614</v>
      </c>
      <c r="AU846" s="26">
        <v>1472</v>
      </c>
      <c r="AV846" s="26">
        <v>535</v>
      </c>
      <c r="AW846" s="26"/>
    </row>
    <row r="847" spans="1:49" x14ac:dyDescent="0.25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 t="s">
        <v>1618</v>
      </c>
      <c r="AU847" s="26">
        <v>1263</v>
      </c>
      <c r="AV847" s="26">
        <v>535</v>
      </c>
      <c r="AW847" s="26"/>
    </row>
    <row r="848" spans="1:49" x14ac:dyDescent="0.25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 t="s">
        <v>1618</v>
      </c>
      <c r="AU848" s="26">
        <v>1473</v>
      </c>
      <c r="AV848" s="26">
        <v>535</v>
      </c>
      <c r="AW848" s="26"/>
    </row>
    <row r="849" spans="1:49" x14ac:dyDescent="0.25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 t="s">
        <v>1619</v>
      </c>
      <c r="AU849" s="26">
        <v>1264</v>
      </c>
      <c r="AV849" s="26">
        <v>535</v>
      </c>
      <c r="AW849" s="26"/>
    </row>
    <row r="850" spans="1:49" x14ac:dyDescent="0.25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 t="s">
        <v>1619</v>
      </c>
      <c r="AU850" s="26">
        <v>1474</v>
      </c>
      <c r="AV850" s="26">
        <v>535</v>
      </c>
      <c r="AW850" s="26"/>
    </row>
    <row r="851" spans="1:49" x14ac:dyDescent="0.25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 t="s">
        <v>1625</v>
      </c>
      <c r="AU851" s="26">
        <v>1265</v>
      </c>
      <c r="AV851" s="26">
        <v>535</v>
      </c>
      <c r="AW851" s="26"/>
    </row>
    <row r="852" spans="1:49" x14ac:dyDescent="0.25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 t="s">
        <v>1625</v>
      </c>
      <c r="AU852" s="26">
        <v>1475</v>
      </c>
      <c r="AV852" s="26">
        <v>535</v>
      </c>
      <c r="AW852" s="26"/>
    </row>
    <row r="853" spans="1:49" x14ac:dyDescent="0.25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 t="s">
        <v>1633</v>
      </c>
      <c r="AU853" s="26">
        <v>1266</v>
      </c>
      <c r="AV853" s="26">
        <v>535</v>
      </c>
      <c r="AW853" s="26"/>
    </row>
    <row r="854" spans="1:49" x14ac:dyDescent="0.25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 t="s">
        <v>1633</v>
      </c>
      <c r="AU854" s="26">
        <v>1476</v>
      </c>
      <c r="AV854" s="26">
        <v>535</v>
      </c>
      <c r="AW854" s="26"/>
    </row>
    <row r="855" spans="1:49" x14ac:dyDescent="0.25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 t="s">
        <v>1647</v>
      </c>
      <c r="AU855" s="26">
        <v>1267</v>
      </c>
      <c r="AV855" s="26">
        <v>535</v>
      </c>
      <c r="AW855" s="26"/>
    </row>
    <row r="856" spans="1:49" x14ac:dyDescent="0.25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 t="s">
        <v>1647</v>
      </c>
      <c r="AU856" s="26">
        <v>1477</v>
      </c>
      <c r="AV856" s="26">
        <v>535</v>
      </c>
      <c r="AW856" s="26"/>
    </row>
    <row r="857" spans="1:49" x14ac:dyDescent="0.25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  <c r="AS857" s="26"/>
      <c r="AT857" s="26" t="s">
        <v>1648</v>
      </c>
      <c r="AU857" s="26">
        <v>1268</v>
      </c>
      <c r="AV857" s="26">
        <v>535</v>
      </c>
      <c r="AW857" s="26"/>
    </row>
    <row r="858" spans="1:49" x14ac:dyDescent="0.25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 t="s">
        <v>1648</v>
      </c>
      <c r="AU858" s="26">
        <v>1478</v>
      </c>
      <c r="AV858" s="26">
        <v>535</v>
      </c>
      <c r="AW858" s="26"/>
    </row>
    <row r="859" spans="1:49" x14ac:dyDescent="0.25">
      <c r="AT859" t="s">
        <v>1649</v>
      </c>
      <c r="AU859">
        <v>1269</v>
      </c>
      <c r="AV859">
        <v>535</v>
      </c>
    </row>
    <row r="860" spans="1:49" x14ac:dyDescent="0.25">
      <c r="AT860" t="s">
        <v>1649</v>
      </c>
      <c r="AU860">
        <v>1479</v>
      </c>
      <c r="AV860">
        <v>535</v>
      </c>
    </row>
    <row r="861" spans="1:49" x14ac:dyDescent="0.25">
      <c r="AT861" t="s">
        <v>1650</v>
      </c>
      <c r="AU861">
        <v>1270</v>
      </c>
      <c r="AV861">
        <v>535</v>
      </c>
    </row>
    <row r="862" spans="1:49" x14ac:dyDescent="0.25">
      <c r="AT862" t="s">
        <v>1650</v>
      </c>
      <c r="AU862">
        <v>1480</v>
      </c>
      <c r="AV862">
        <v>535</v>
      </c>
    </row>
    <row r="863" spans="1:49" x14ac:dyDescent="0.25">
      <c r="AT863" t="s">
        <v>1651</v>
      </c>
      <c r="AU863">
        <v>1271</v>
      </c>
      <c r="AV863">
        <v>535</v>
      </c>
    </row>
    <row r="864" spans="1:49" x14ac:dyDescent="0.25">
      <c r="AT864" t="s">
        <v>1651</v>
      </c>
      <c r="AU864">
        <v>1481</v>
      </c>
      <c r="AV864">
        <v>535</v>
      </c>
    </row>
    <row r="865" spans="46:48" x14ac:dyDescent="0.25">
      <c r="AT865" t="s">
        <v>1652</v>
      </c>
      <c r="AU865">
        <v>1272</v>
      </c>
      <c r="AV865">
        <v>535</v>
      </c>
    </row>
    <row r="866" spans="46:48" x14ac:dyDescent="0.25">
      <c r="AT866" t="s">
        <v>1652</v>
      </c>
      <c r="AU866">
        <v>1482</v>
      </c>
      <c r="AV866">
        <v>535</v>
      </c>
    </row>
    <row r="867" spans="46:48" x14ac:dyDescent="0.25">
      <c r="AT867" t="s">
        <v>1653</v>
      </c>
      <c r="AU867">
        <v>1273</v>
      </c>
      <c r="AV867">
        <v>535</v>
      </c>
    </row>
    <row r="868" spans="46:48" x14ac:dyDescent="0.25">
      <c r="AT868" t="s">
        <v>1653</v>
      </c>
      <c r="AU868">
        <v>1483</v>
      </c>
      <c r="AV868">
        <v>535</v>
      </c>
    </row>
    <row r="869" spans="46:48" x14ac:dyDescent="0.25">
      <c r="AT869" t="s">
        <v>1654</v>
      </c>
      <c r="AU869">
        <v>1274</v>
      </c>
      <c r="AV869">
        <v>535</v>
      </c>
    </row>
    <row r="870" spans="46:48" x14ac:dyDescent="0.25">
      <c r="AT870" t="s">
        <v>1654</v>
      </c>
      <c r="AU870">
        <v>1484</v>
      </c>
      <c r="AV870">
        <v>535</v>
      </c>
    </row>
    <row r="871" spans="46:48" x14ac:dyDescent="0.25">
      <c r="AT871" t="s">
        <v>1659</v>
      </c>
      <c r="AU871">
        <v>1275</v>
      </c>
      <c r="AV871">
        <v>535</v>
      </c>
    </row>
    <row r="872" spans="46:48" x14ac:dyDescent="0.25">
      <c r="AT872" t="s">
        <v>1659</v>
      </c>
      <c r="AU872">
        <v>1485</v>
      </c>
      <c r="AV872">
        <v>535</v>
      </c>
    </row>
    <row r="873" spans="46:48" x14ac:dyDescent="0.25">
      <c r="AT873" t="s">
        <v>1660</v>
      </c>
      <c r="AU873">
        <v>1276</v>
      </c>
      <c r="AV873">
        <v>535</v>
      </c>
    </row>
    <row r="874" spans="46:48" x14ac:dyDescent="0.25">
      <c r="AT874" t="s">
        <v>1660</v>
      </c>
      <c r="AU874">
        <v>1486</v>
      </c>
      <c r="AV874">
        <v>535</v>
      </c>
    </row>
    <row r="875" spans="46:48" x14ac:dyDescent="0.25">
      <c r="AT875" t="s">
        <v>1664</v>
      </c>
      <c r="AU875">
        <v>1277</v>
      </c>
      <c r="AV875">
        <v>535</v>
      </c>
    </row>
    <row r="876" spans="46:48" x14ac:dyDescent="0.25">
      <c r="AT876" t="s">
        <v>1664</v>
      </c>
      <c r="AU876">
        <v>1487</v>
      </c>
      <c r="AV876">
        <v>535</v>
      </c>
    </row>
    <row r="877" spans="46:48" x14ac:dyDescent="0.25">
      <c r="AT877" t="s">
        <v>1665</v>
      </c>
      <c r="AU877">
        <v>1278</v>
      </c>
      <c r="AV877">
        <v>535</v>
      </c>
    </row>
    <row r="878" spans="46:48" x14ac:dyDescent="0.25">
      <c r="AT878" t="s">
        <v>1665</v>
      </c>
      <c r="AU878">
        <v>1488</v>
      </c>
      <c r="AV878">
        <v>535</v>
      </c>
    </row>
    <row r="879" spans="46:48" x14ac:dyDescent="0.25">
      <c r="AT879" t="s">
        <v>1670</v>
      </c>
      <c r="AU879">
        <v>1279</v>
      </c>
      <c r="AV879">
        <v>535</v>
      </c>
    </row>
    <row r="880" spans="46:48" x14ac:dyDescent="0.25">
      <c r="AT880" t="s">
        <v>1670</v>
      </c>
      <c r="AU880">
        <v>1489</v>
      </c>
      <c r="AV880">
        <v>535</v>
      </c>
    </row>
    <row r="881" spans="46:48" x14ac:dyDescent="0.25">
      <c r="AT881" t="s">
        <v>1674</v>
      </c>
      <c r="AU881">
        <v>1280</v>
      </c>
      <c r="AV881">
        <v>535</v>
      </c>
    </row>
    <row r="882" spans="46:48" x14ac:dyDescent="0.25">
      <c r="AT882" t="s">
        <v>1674</v>
      </c>
      <c r="AU882">
        <v>1490</v>
      </c>
      <c r="AV882">
        <v>535</v>
      </c>
    </row>
    <row r="883" spans="46:48" x14ac:dyDescent="0.25">
      <c r="AT883" t="s">
        <v>1679</v>
      </c>
      <c r="AU883">
        <v>1281</v>
      </c>
      <c r="AV883">
        <v>535</v>
      </c>
    </row>
    <row r="884" spans="46:48" x14ac:dyDescent="0.25">
      <c r="AT884" t="s">
        <v>1679</v>
      </c>
      <c r="AU884">
        <v>1491</v>
      </c>
      <c r="AV884">
        <v>535</v>
      </c>
    </row>
    <row r="885" spans="46:48" x14ac:dyDescent="0.25">
      <c r="AT885" t="s">
        <v>1681</v>
      </c>
      <c r="AU885">
        <v>1282</v>
      </c>
      <c r="AV885">
        <v>535</v>
      </c>
    </row>
    <row r="886" spans="46:48" x14ac:dyDescent="0.25">
      <c r="AT886" t="s">
        <v>1681</v>
      </c>
      <c r="AU886">
        <v>1492</v>
      </c>
      <c r="AV886">
        <v>535</v>
      </c>
    </row>
    <row r="887" spans="46:48" x14ac:dyDescent="0.25">
      <c r="AT887" t="s">
        <v>1682</v>
      </c>
      <c r="AU887">
        <v>1283</v>
      </c>
      <c r="AV887">
        <v>535</v>
      </c>
    </row>
    <row r="888" spans="46:48" x14ac:dyDescent="0.25">
      <c r="AT888" t="s">
        <v>1682</v>
      </c>
      <c r="AU888">
        <v>1493</v>
      </c>
      <c r="AV888">
        <v>535</v>
      </c>
    </row>
    <row r="889" spans="46:48" x14ac:dyDescent="0.25">
      <c r="AT889" t="s">
        <v>1691</v>
      </c>
      <c r="AU889">
        <v>1284</v>
      </c>
      <c r="AV889">
        <v>535</v>
      </c>
    </row>
    <row r="890" spans="46:48" x14ac:dyDescent="0.25">
      <c r="AT890" t="s">
        <v>1691</v>
      </c>
      <c r="AU890">
        <v>1494</v>
      </c>
      <c r="AV890">
        <v>535</v>
      </c>
    </row>
    <row r="891" spans="46:48" x14ac:dyDescent="0.25">
      <c r="AT891" t="s">
        <v>1698</v>
      </c>
      <c r="AU891">
        <v>1285</v>
      </c>
      <c r="AV891">
        <v>535</v>
      </c>
    </row>
    <row r="892" spans="46:48" x14ac:dyDescent="0.25">
      <c r="AT892" t="s">
        <v>1698</v>
      </c>
      <c r="AU892">
        <v>1495</v>
      </c>
      <c r="AV892">
        <v>535</v>
      </c>
    </row>
    <row r="893" spans="46:48" x14ac:dyDescent="0.25">
      <c r="AT893" t="s">
        <v>1703</v>
      </c>
      <c r="AU893">
        <v>1286</v>
      </c>
      <c r="AV893">
        <v>535</v>
      </c>
    </row>
    <row r="894" spans="46:48" x14ac:dyDescent="0.25">
      <c r="AT894" t="s">
        <v>1703</v>
      </c>
      <c r="AU894">
        <v>1496</v>
      </c>
      <c r="AV894">
        <v>535</v>
      </c>
    </row>
    <row r="895" spans="46:48" x14ac:dyDescent="0.25">
      <c r="AT895" t="s">
        <v>1704</v>
      </c>
      <c r="AU895">
        <v>1287</v>
      </c>
      <c r="AV895">
        <v>535</v>
      </c>
    </row>
    <row r="896" spans="46:48" x14ac:dyDescent="0.25">
      <c r="AT896" t="s">
        <v>1704</v>
      </c>
      <c r="AU896">
        <v>1497</v>
      </c>
      <c r="AV896">
        <v>535</v>
      </c>
    </row>
    <row r="897" spans="46:48" x14ac:dyDescent="0.25">
      <c r="AT897" t="s">
        <v>1710</v>
      </c>
      <c r="AU897">
        <v>1288</v>
      </c>
      <c r="AV897">
        <v>535</v>
      </c>
    </row>
    <row r="898" spans="46:48" x14ac:dyDescent="0.25">
      <c r="AT898" t="s">
        <v>1710</v>
      </c>
      <c r="AU898">
        <v>1498</v>
      </c>
      <c r="AV898">
        <v>535</v>
      </c>
    </row>
    <row r="899" spans="46:48" x14ac:dyDescent="0.25">
      <c r="AT899" t="s">
        <v>1718</v>
      </c>
      <c r="AU899">
        <v>1289</v>
      </c>
      <c r="AV899">
        <v>535</v>
      </c>
    </row>
    <row r="900" spans="46:48" x14ac:dyDescent="0.25">
      <c r="AT900" t="s">
        <v>1718</v>
      </c>
      <c r="AU900">
        <v>1499</v>
      </c>
      <c r="AV900">
        <v>535</v>
      </c>
    </row>
    <row r="901" spans="46:48" x14ac:dyDescent="0.25">
      <c r="AT901" t="s">
        <v>1719</v>
      </c>
      <c r="AU901">
        <v>1290</v>
      </c>
      <c r="AV901">
        <v>535</v>
      </c>
    </row>
    <row r="902" spans="46:48" x14ac:dyDescent="0.25">
      <c r="AT902" t="s">
        <v>1719</v>
      </c>
      <c r="AU902">
        <v>1500</v>
      </c>
      <c r="AV902">
        <v>535</v>
      </c>
    </row>
    <row r="903" spans="46:48" x14ac:dyDescent="0.25">
      <c r="AT903" t="s">
        <v>1720</v>
      </c>
      <c r="AU903">
        <v>1291</v>
      </c>
      <c r="AV903">
        <v>535</v>
      </c>
    </row>
    <row r="904" spans="46:48" x14ac:dyDescent="0.25">
      <c r="AT904" t="s">
        <v>1720</v>
      </c>
      <c r="AU904">
        <v>1501</v>
      </c>
      <c r="AV904">
        <v>535</v>
      </c>
    </row>
    <row r="905" spans="46:48" x14ac:dyDescent="0.25">
      <c r="AT905" t="s">
        <v>1721</v>
      </c>
      <c r="AU905">
        <v>1292</v>
      </c>
      <c r="AV905">
        <v>535</v>
      </c>
    </row>
    <row r="906" spans="46:48" x14ac:dyDescent="0.25">
      <c r="AT906" t="s">
        <v>1721</v>
      </c>
      <c r="AU906">
        <v>1502</v>
      </c>
      <c r="AV906">
        <v>535</v>
      </c>
    </row>
    <row r="907" spans="46:48" x14ac:dyDescent="0.25">
      <c r="AT907" t="s">
        <v>1725</v>
      </c>
      <c r="AU907">
        <v>1293</v>
      </c>
      <c r="AV907">
        <v>535</v>
      </c>
    </row>
    <row r="908" spans="46:48" x14ac:dyDescent="0.25">
      <c r="AT908" t="s">
        <v>1725</v>
      </c>
      <c r="AU908">
        <v>1503</v>
      </c>
      <c r="AV908">
        <v>535</v>
      </c>
    </row>
    <row r="909" spans="46:48" x14ac:dyDescent="0.25">
      <c r="AT909" t="s">
        <v>1726</v>
      </c>
      <c r="AU909">
        <v>1294</v>
      </c>
      <c r="AV909">
        <v>535</v>
      </c>
    </row>
    <row r="910" spans="46:48" x14ac:dyDescent="0.25">
      <c r="AT910" t="s">
        <v>1726</v>
      </c>
      <c r="AU910">
        <v>1504</v>
      </c>
      <c r="AV910">
        <v>535</v>
      </c>
    </row>
    <row r="911" spans="46:48" x14ac:dyDescent="0.25">
      <c r="AT911" t="s">
        <v>1729</v>
      </c>
      <c r="AU911">
        <v>1295</v>
      </c>
      <c r="AV911">
        <v>535</v>
      </c>
    </row>
    <row r="912" spans="46:48" x14ac:dyDescent="0.25">
      <c r="AT912" t="s">
        <v>1729</v>
      </c>
      <c r="AU912">
        <v>1505</v>
      </c>
      <c r="AV912">
        <v>535</v>
      </c>
    </row>
    <row r="913" spans="46:48" x14ac:dyDescent="0.25">
      <c r="AT913" t="s">
        <v>1733</v>
      </c>
      <c r="AU913">
        <v>1296</v>
      </c>
      <c r="AV913">
        <v>535</v>
      </c>
    </row>
    <row r="914" spans="46:48" x14ac:dyDescent="0.25">
      <c r="AT914" t="s">
        <v>1733</v>
      </c>
      <c r="AU914">
        <v>1506</v>
      </c>
      <c r="AV914">
        <v>535</v>
      </c>
    </row>
    <row r="915" spans="46:48" x14ac:dyDescent="0.25">
      <c r="AT915" t="s">
        <v>1735</v>
      </c>
      <c r="AU915">
        <v>1297</v>
      </c>
      <c r="AV915">
        <v>535</v>
      </c>
    </row>
    <row r="916" spans="46:48" x14ac:dyDescent="0.25">
      <c r="AT916" t="s">
        <v>1735</v>
      </c>
      <c r="AU916">
        <v>1507</v>
      </c>
      <c r="AV916">
        <v>535</v>
      </c>
    </row>
    <row r="917" spans="46:48" x14ac:dyDescent="0.25">
      <c r="AT917" t="s">
        <v>1743</v>
      </c>
      <c r="AU917">
        <v>1298</v>
      </c>
      <c r="AV917">
        <v>535</v>
      </c>
    </row>
    <row r="918" spans="46:48" x14ac:dyDescent="0.25">
      <c r="AT918" t="s">
        <v>1743</v>
      </c>
      <c r="AU918">
        <v>1508</v>
      </c>
      <c r="AV918">
        <v>535</v>
      </c>
    </row>
    <row r="919" spans="46:48" x14ac:dyDescent="0.25">
      <c r="AT919" t="s">
        <v>1750</v>
      </c>
      <c r="AU919">
        <v>1299</v>
      </c>
      <c r="AV919">
        <v>535</v>
      </c>
    </row>
    <row r="920" spans="46:48" x14ac:dyDescent="0.25">
      <c r="AT920" t="s">
        <v>1750</v>
      </c>
      <c r="AU920">
        <v>1509</v>
      </c>
      <c r="AV920">
        <v>535</v>
      </c>
    </row>
    <row r="921" spans="46:48" x14ac:dyDescent="0.25">
      <c r="AT921" t="s">
        <v>1751</v>
      </c>
      <c r="AU921">
        <v>1300</v>
      </c>
      <c r="AV921">
        <v>535</v>
      </c>
    </row>
    <row r="922" spans="46:48" x14ac:dyDescent="0.25">
      <c r="AT922" t="s">
        <v>1751</v>
      </c>
      <c r="AU922">
        <v>1510</v>
      </c>
      <c r="AV922">
        <v>535</v>
      </c>
    </row>
    <row r="923" spans="46:48" x14ac:dyDescent="0.25">
      <c r="AT923" t="s">
        <v>1752</v>
      </c>
      <c r="AU923">
        <v>1301</v>
      </c>
      <c r="AV923">
        <v>535</v>
      </c>
    </row>
    <row r="924" spans="46:48" x14ac:dyDescent="0.25">
      <c r="AT924" t="s">
        <v>1752</v>
      </c>
      <c r="AU924">
        <v>1511</v>
      </c>
      <c r="AV924">
        <v>535</v>
      </c>
    </row>
    <row r="925" spans="46:48" x14ac:dyDescent="0.25">
      <c r="AT925" t="s">
        <v>1754</v>
      </c>
      <c r="AU925">
        <v>1302</v>
      </c>
      <c r="AV925">
        <v>535</v>
      </c>
    </row>
    <row r="926" spans="46:48" x14ac:dyDescent="0.25">
      <c r="AT926" t="s">
        <v>1754</v>
      </c>
      <c r="AU926">
        <v>1512</v>
      </c>
      <c r="AV926">
        <v>535</v>
      </c>
    </row>
    <row r="927" spans="46:48" x14ac:dyDescent="0.25">
      <c r="AT927" t="s">
        <v>1773</v>
      </c>
      <c r="AU927">
        <v>1303</v>
      </c>
      <c r="AV927">
        <v>535</v>
      </c>
    </row>
    <row r="928" spans="46:48" x14ac:dyDescent="0.25">
      <c r="AT928" t="s">
        <v>1773</v>
      </c>
      <c r="AU928">
        <v>1513</v>
      </c>
      <c r="AV928">
        <v>535</v>
      </c>
    </row>
    <row r="929" spans="46:48" x14ac:dyDescent="0.25">
      <c r="AT929" t="s">
        <v>1780</v>
      </c>
      <c r="AU929">
        <v>1304</v>
      </c>
      <c r="AV929">
        <v>535</v>
      </c>
    </row>
    <row r="930" spans="46:48" x14ac:dyDescent="0.25">
      <c r="AT930" t="s">
        <v>1780</v>
      </c>
      <c r="AU930">
        <v>1514</v>
      </c>
      <c r="AV930">
        <v>535</v>
      </c>
    </row>
    <row r="931" spans="46:48" x14ac:dyDescent="0.25">
      <c r="AT931" t="s">
        <v>1781</v>
      </c>
      <c r="AU931">
        <v>1305</v>
      </c>
      <c r="AV931">
        <v>535</v>
      </c>
    </row>
    <row r="932" spans="46:48" x14ac:dyDescent="0.25">
      <c r="AT932" t="s">
        <v>1781</v>
      </c>
      <c r="AU932">
        <v>1515</v>
      </c>
      <c r="AV932">
        <v>535</v>
      </c>
    </row>
    <row r="933" spans="46:48" x14ac:dyDescent="0.25">
      <c r="AT933" t="s">
        <v>1782</v>
      </c>
      <c r="AU933">
        <v>1306</v>
      </c>
      <c r="AV933">
        <v>535</v>
      </c>
    </row>
    <row r="934" spans="46:48" x14ac:dyDescent="0.25">
      <c r="AT934" t="s">
        <v>1782</v>
      </c>
      <c r="AU934">
        <v>1516</v>
      </c>
      <c r="AV934">
        <v>535</v>
      </c>
    </row>
    <row r="935" spans="46:48" x14ac:dyDescent="0.25">
      <c r="AT935" t="s">
        <v>1783</v>
      </c>
      <c r="AU935">
        <v>1307</v>
      </c>
      <c r="AV935">
        <v>535</v>
      </c>
    </row>
    <row r="936" spans="46:48" x14ac:dyDescent="0.25">
      <c r="AT936" t="s">
        <v>1783</v>
      </c>
      <c r="AU936">
        <v>1517</v>
      </c>
      <c r="AV936">
        <v>535</v>
      </c>
    </row>
    <row r="937" spans="46:48" x14ac:dyDescent="0.25">
      <c r="AT937" t="s">
        <v>1785</v>
      </c>
      <c r="AU937">
        <v>1308</v>
      </c>
      <c r="AV937">
        <v>535</v>
      </c>
    </row>
    <row r="938" spans="46:48" x14ac:dyDescent="0.25">
      <c r="AT938" t="s">
        <v>1785</v>
      </c>
      <c r="AU938">
        <v>1518</v>
      </c>
      <c r="AV938">
        <v>535</v>
      </c>
    </row>
    <row r="939" spans="46:48" x14ac:dyDescent="0.25">
      <c r="AT939" t="s">
        <v>1789</v>
      </c>
      <c r="AU939">
        <v>1309</v>
      </c>
      <c r="AV939">
        <v>535</v>
      </c>
    </row>
    <row r="940" spans="46:48" x14ac:dyDescent="0.25">
      <c r="AT940" t="s">
        <v>1789</v>
      </c>
      <c r="AU940">
        <v>1519</v>
      </c>
      <c r="AV940">
        <v>535</v>
      </c>
    </row>
    <row r="941" spans="46:48" x14ac:dyDescent="0.25">
      <c r="AT941" t="s">
        <v>1793</v>
      </c>
      <c r="AU941">
        <v>1310</v>
      </c>
      <c r="AV941">
        <v>535</v>
      </c>
    </row>
    <row r="942" spans="46:48" x14ac:dyDescent="0.25">
      <c r="AT942" t="s">
        <v>1793</v>
      </c>
      <c r="AU942">
        <v>1520</v>
      </c>
      <c r="AV942">
        <v>535</v>
      </c>
    </row>
    <row r="943" spans="46:48" x14ac:dyDescent="0.25">
      <c r="AT943" t="s">
        <v>1804</v>
      </c>
      <c r="AU943">
        <v>1311</v>
      </c>
      <c r="AV943">
        <v>535</v>
      </c>
    </row>
    <row r="944" spans="46:48" x14ac:dyDescent="0.25">
      <c r="AT944" t="s">
        <v>1804</v>
      </c>
      <c r="AU944">
        <v>1521</v>
      </c>
      <c r="AV944">
        <v>535</v>
      </c>
    </row>
    <row r="945" spans="46:48" x14ac:dyDescent="0.25">
      <c r="AT945" t="s">
        <v>1805</v>
      </c>
      <c r="AU945">
        <v>1312</v>
      </c>
      <c r="AV945">
        <v>535</v>
      </c>
    </row>
    <row r="946" spans="46:48" x14ac:dyDescent="0.25">
      <c r="AT946" t="s">
        <v>1805</v>
      </c>
      <c r="AU946">
        <v>1522</v>
      </c>
      <c r="AV946">
        <v>535</v>
      </c>
    </row>
    <row r="947" spans="46:48" x14ac:dyDescent="0.25">
      <c r="AT947" t="s">
        <v>1810</v>
      </c>
      <c r="AU947">
        <v>1313</v>
      </c>
      <c r="AV947">
        <v>535</v>
      </c>
    </row>
    <row r="948" spans="46:48" x14ac:dyDescent="0.25">
      <c r="AT948" t="s">
        <v>1810</v>
      </c>
      <c r="AU948">
        <v>1523</v>
      </c>
      <c r="AV948">
        <v>535</v>
      </c>
    </row>
    <row r="949" spans="46:48" x14ac:dyDescent="0.25">
      <c r="AT949" t="s">
        <v>1813</v>
      </c>
      <c r="AU949">
        <v>1314</v>
      </c>
      <c r="AV949">
        <v>535</v>
      </c>
    </row>
    <row r="950" spans="46:48" x14ac:dyDescent="0.25">
      <c r="AT950" t="s">
        <v>1813</v>
      </c>
      <c r="AU950">
        <v>1524</v>
      </c>
      <c r="AV950">
        <v>535</v>
      </c>
    </row>
    <row r="951" spans="46:48" x14ac:dyDescent="0.25">
      <c r="AT951" t="s">
        <v>1814</v>
      </c>
      <c r="AU951">
        <v>1315</v>
      </c>
      <c r="AV951">
        <v>535</v>
      </c>
    </row>
    <row r="952" spans="46:48" x14ac:dyDescent="0.25">
      <c r="AT952" t="s">
        <v>1814</v>
      </c>
      <c r="AU952">
        <v>1525</v>
      </c>
      <c r="AV952">
        <v>535</v>
      </c>
    </row>
    <row r="953" spans="46:48" x14ac:dyDescent="0.25">
      <c r="AT953" t="s">
        <v>1815</v>
      </c>
      <c r="AU953">
        <v>1316</v>
      </c>
      <c r="AV953">
        <v>535</v>
      </c>
    </row>
    <row r="954" spans="46:48" x14ac:dyDescent="0.25">
      <c r="AT954" t="s">
        <v>1815</v>
      </c>
      <c r="AU954">
        <v>1526</v>
      </c>
      <c r="AV954">
        <v>535</v>
      </c>
    </row>
    <row r="955" spans="46:48" x14ac:dyDescent="0.25">
      <c r="AT955" t="s">
        <v>1816</v>
      </c>
      <c r="AU955">
        <v>1317</v>
      </c>
      <c r="AV955">
        <v>535</v>
      </c>
    </row>
    <row r="956" spans="46:48" x14ac:dyDescent="0.25">
      <c r="AT956" t="s">
        <v>1816</v>
      </c>
      <c r="AU956">
        <v>1527</v>
      </c>
      <c r="AV956">
        <v>535</v>
      </c>
    </row>
    <row r="957" spans="46:48" x14ac:dyDescent="0.25">
      <c r="AT957" t="s">
        <v>1817</v>
      </c>
      <c r="AU957">
        <v>1318</v>
      </c>
      <c r="AV957">
        <v>535</v>
      </c>
    </row>
    <row r="958" spans="46:48" x14ac:dyDescent="0.25">
      <c r="AT958" t="s">
        <v>1817</v>
      </c>
      <c r="AU958">
        <v>1528</v>
      </c>
      <c r="AV958">
        <v>535</v>
      </c>
    </row>
    <row r="959" spans="46:48" x14ac:dyDescent="0.25">
      <c r="AT959" t="s">
        <v>1820</v>
      </c>
      <c r="AU959">
        <v>1319</v>
      </c>
      <c r="AV959">
        <v>535</v>
      </c>
    </row>
    <row r="960" spans="46:48" x14ac:dyDescent="0.25">
      <c r="AT960" t="s">
        <v>1820</v>
      </c>
      <c r="AU960">
        <v>1529</v>
      </c>
      <c r="AV960">
        <v>535</v>
      </c>
    </row>
    <row r="961" spans="46:48" x14ac:dyDescent="0.25">
      <c r="AT961" t="s">
        <v>1824</v>
      </c>
      <c r="AU961">
        <v>1324</v>
      </c>
      <c r="AV961">
        <v>535</v>
      </c>
    </row>
    <row r="962" spans="46:48" x14ac:dyDescent="0.25">
      <c r="AT962" t="s">
        <v>1824</v>
      </c>
      <c r="AU962">
        <v>1534</v>
      </c>
      <c r="AV962">
        <v>535</v>
      </c>
    </row>
    <row r="963" spans="46:48" x14ac:dyDescent="0.25">
      <c r="AT963" t="s">
        <v>1826</v>
      </c>
      <c r="AU963">
        <v>1320</v>
      </c>
      <c r="AV963">
        <v>535</v>
      </c>
    </row>
    <row r="964" spans="46:48" x14ac:dyDescent="0.25">
      <c r="AT964" t="s">
        <v>1826</v>
      </c>
      <c r="AU964">
        <v>1530</v>
      </c>
      <c r="AV964">
        <v>535</v>
      </c>
    </row>
    <row r="965" spans="46:48" x14ac:dyDescent="0.25">
      <c r="AT965" t="s">
        <v>1830</v>
      </c>
      <c r="AU965">
        <v>1321</v>
      </c>
      <c r="AV965">
        <v>535</v>
      </c>
    </row>
    <row r="966" spans="46:48" x14ac:dyDescent="0.25">
      <c r="AT966" t="s">
        <v>1830</v>
      </c>
      <c r="AU966">
        <v>1531</v>
      </c>
      <c r="AV966">
        <v>535</v>
      </c>
    </row>
    <row r="967" spans="46:48" x14ac:dyDescent="0.25">
      <c r="AT967" t="s">
        <v>1832</v>
      </c>
      <c r="AU967">
        <v>1322</v>
      </c>
      <c r="AV967">
        <v>535</v>
      </c>
    </row>
    <row r="968" spans="46:48" x14ac:dyDescent="0.25">
      <c r="AT968" t="s">
        <v>1832</v>
      </c>
      <c r="AU968">
        <v>1532</v>
      </c>
      <c r="AV968">
        <v>535</v>
      </c>
    </row>
    <row r="969" spans="46:48" x14ac:dyDescent="0.25">
      <c r="AT969" t="s">
        <v>1835</v>
      </c>
      <c r="AU969">
        <v>1323</v>
      </c>
      <c r="AV969">
        <v>535</v>
      </c>
    </row>
    <row r="970" spans="46:48" x14ac:dyDescent="0.25">
      <c r="AT970" t="s">
        <v>1835</v>
      </c>
      <c r="AU970">
        <v>1533</v>
      </c>
      <c r="AV970">
        <v>535</v>
      </c>
    </row>
    <row r="971" spans="46:48" x14ac:dyDescent="0.25">
      <c r="AT971" t="s">
        <v>1836</v>
      </c>
      <c r="AU971">
        <v>1325</v>
      </c>
      <c r="AV971">
        <v>535</v>
      </c>
    </row>
    <row r="972" spans="46:48" x14ac:dyDescent="0.25">
      <c r="AT972" t="s">
        <v>1836</v>
      </c>
      <c r="AU972">
        <v>1535</v>
      </c>
      <c r="AV972">
        <v>535</v>
      </c>
    </row>
    <row r="973" spans="46:48" x14ac:dyDescent="0.25">
      <c r="AT973" t="s">
        <v>1837</v>
      </c>
      <c r="AU973">
        <v>1326</v>
      </c>
      <c r="AV973">
        <v>535</v>
      </c>
    </row>
    <row r="974" spans="46:48" x14ac:dyDescent="0.25">
      <c r="AT974" t="s">
        <v>1837</v>
      </c>
      <c r="AU974">
        <v>1536</v>
      </c>
      <c r="AV974">
        <v>535</v>
      </c>
    </row>
    <row r="975" spans="46:48" x14ac:dyDescent="0.25">
      <c r="AT975" t="s">
        <v>1838</v>
      </c>
      <c r="AU975">
        <v>1327</v>
      </c>
      <c r="AV975">
        <v>535</v>
      </c>
    </row>
    <row r="976" spans="46:48" x14ac:dyDescent="0.25">
      <c r="AT976" t="s">
        <v>1838</v>
      </c>
      <c r="AU976">
        <v>1537</v>
      </c>
      <c r="AV976">
        <v>535</v>
      </c>
    </row>
    <row r="977" spans="46:48" x14ac:dyDescent="0.25">
      <c r="AT977" t="s">
        <v>1861</v>
      </c>
      <c r="AU977">
        <v>1328</v>
      </c>
      <c r="AV977">
        <v>535</v>
      </c>
    </row>
    <row r="978" spans="46:48" x14ac:dyDescent="0.25">
      <c r="AT978" t="s">
        <v>1861</v>
      </c>
      <c r="AU978">
        <v>1538</v>
      </c>
      <c r="AV978">
        <v>535</v>
      </c>
    </row>
    <row r="979" spans="46:48" x14ac:dyDescent="0.25">
      <c r="AT979" t="s">
        <v>1862</v>
      </c>
      <c r="AU979">
        <v>1329</v>
      </c>
      <c r="AV979">
        <v>535</v>
      </c>
    </row>
    <row r="980" spans="46:48" x14ac:dyDescent="0.25">
      <c r="AT980" t="s">
        <v>1862</v>
      </c>
      <c r="AU980">
        <v>1539</v>
      </c>
      <c r="AV980">
        <v>535</v>
      </c>
    </row>
    <row r="981" spans="46:48" x14ac:dyDescent="0.25">
      <c r="AT981" t="s">
        <v>1863</v>
      </c>
      <c r="AU981">
        <v>1330</v>
      </c>
      <c r="AV981">
        <v>535</v>
      </c>
    </row>
    <row r="982" spans="46:48" x14ac:dyDescent="0.25">
      <c r="AT982" t="s">
        <v>1863</v>
      </c>
      <c r="AU982">
        <v>1540</v>
      </c>
      <c r="AV982">
        <v>535</v>
      </c>
    </row>
    <row r="983" spans="46:48" x14ac:dyDescent="0.25">
      <c r="AT983" t="s">
        <v>1876</v>
      </c>
      <c r="AU983">
        <v>1331</v>
      </c>
      <c r="AV983">
        <v>535</v>
      </c>
    </row>
    <row r="984" spans="46:48" x14ac:dyDescent="0.25">
      <c r="AT984" t="s">
        <v>1876</v>
      </c>
      <c r="AU984">
        <v>1541</v>
      </c>
      <c r="AV984">
        <v>535</v>
      </c>
    </row>
    <row r="985" spans="46:48" x14ac:dyDescent="0.25">
      <c r="AT985" t="s">
        <v>1878</v>
      </c>
      <c r="AU985">
        <v>1332</v>
      </c>
      <c r="AV985">
        <v>535</v>
      </c>
    </row>
    <row r="986" spans="46:48" x14ac:dyDescent="0.25">
      <c r="AT986" t="s">
        <v>1878</v>
      </c>
      <c r="AU986">
        <v>1542</v>
      </c>
      <c r="AV986">
        <v>535</v>
      </c>
    </row>
    <row r="987" spans="46:48" x14ac:dyDescent="0.25">
      <c r="AT987" t="s">
        <v>1879</v>
      </c>
      <c r="AU987">
        <v>1333</v>
      </c>
      <c r="AV987">
        <v>535</v>
      </c>
    </row>
    <row r="988" spans="46:48" x14ac:dyDescent="0.25">
      <c r="AT988" t="s">
        <v>1879</v>
      </c>
      <c r="AU988">
        <v>1543</v>
      </c>
      <c r="AV988">
        <v>535</v>
      </c>
    </row>
    <row r="989" spans="46:48" x14ac:dyDescent="0.25">
      <c r="AT989" t="s">
        <v>1888</v>
      </c>
      <c r="AU989">
        <v>1334</v>
      </c>
      <c r="AV989">
        <v>535</v>
      </c>
    </row>
    <row r="990" spans="46:48" x14ac:dyDescent="0.25">
      <c r="AT990" t="s">
        <v>1888</v>
      </c>
      <c r="AU990">
        <v>1544</v>
      </c>
      <c r="AV990">
        <v>535</v>
      </c>
    </row>
    <row r="991" spans="46:48" x14ac:dyDescent="0.25">
      <c r="AT991" t="s">
        <v>1889</v>
      </c>
      <c r="AU991">
        <v>1335</v>
      </c>
      <c r="AV991">
        <v>535</v>
      </c>
    </row>
    <row r="992" spans="46:48" x14ac:dyDescent="0.25">
      <c r="AT992" t="s">
        <v>1889</v>
      </c>
      <c r="AU992">
        <v>1545</v>
      </c>
      <c r="AV992">
        <v>535</v>
      </c>
    </row>
    <row r="993" spans="46:48" x14ac:dyDescent="0.25">
      <c r="AT993" t="s">
        <v>1890</v>
      </c>
      <c r="AU993">
        <v>1336</v>
      </c>
      <c r="AV993">
        <v>535</v>
      </c>
    </row>
    <row r="994" spans="46:48" x14ac:dyDescent="0.25">
      <c r="AT994" t="s">
        <v>1890</v>
      </c>
      <c r="AU994">
        <v>1546</v>
      </c>
      <c r="AV994">
        <v>535</v>
      </c>
    </row>
    <row r="995" spans="46:48" x14ac:dyDescent="0.25">
      <c r="AT995" t="s">
        <v>1898</v>
      </c>
      <c r="AU995">
        <v>1337</v>
      </c>
      <c r="AV995">
        <v>535</v>
      </c>
    </row>
    <row r="996" spans="46:48" x14ac:dyDescent="0.25">
      <c r="AT996" t="s">
        <v>1898</v>
      </c>
      <c r="AU996">
        <v>1547</v>
      </c>
      <c r="AV996">
        <v>535</v>
      </c>
    </row>
    <row r="997" spans="46:48" x14ac:dyDescent="0.25">
      <c r="AT997" t="s">
        <v>1901</v>
      </c>
      <c r="AU997">
        <v>1338</v>
      </c>
      <c r="AV997">
        <v>535</v>
      </c>
    </row>
    <row r="998" spans="46:48" x14ac:dyDescent="0.25">
      <c r="AT998" t="s">
        <v>1901</v>
      </c>
      <c r="AU998">
        <v>1548</v>
      </c>
      <c r="AV998">
        <v>535</v>
      </c>
    </row>
    <row r="999" spans="46:48" x14ac:dyDescent="0.25">
      <c r="AT999" t="s">
        <v>1911</v>
      </c>
      <c r="AU999">
        <v>1339</v>
      </c>
      <c r="AV999">
        <v>535</v>
      </c>
    </row>
    <row r="1000" spans="46:48" x14ac:dyDescent="0.25">
      <c r="AT1000" t="s">
        <v>1911</v>
      </c>
      <c r="AU1000">
        <v>1549</v>
      </c>
      <c r="AV1000">
        <v>535</v>
      </c>
    </row>
    <row r="1001" spans="46:48" x14ac:dyDescent="0.25">
      <c r="AT1001" t="s">
        <v>1912</v>
      </c>
      <c r="AU1001">
        <v>1340</v>
      </c>
      <c r="AV1001">
        <v>535</v>
      </c>
    </row>
    <row r="1002" spans="46:48" x14ac:dyDescent="0.25">
      <c r="AT1002" t="s">
        <v>1912</v>
      </c>
      <c r="AU1002">
        <v>1550</v>
      </c>
      <c r="AV1002">
        <v>535</v>
      </c>
    </row>
    <row r="1003" spans="46:48" x14ac:dyDescent="0.25">
      <c r="AT1003" t="s">
        <v>1913</v>
      </c>
      <c r="AU1003">
        <v>1341</v>
      </c>
      <c r="AV1003">
        <v>535</v>
      </c>
    </row>
    <row r="1004" spans="46:48" x14ac:dyDescent="0.25">
      <c r="AT1004" t="s">
        <v>1913</v>
      </c>
      <c r="AU1004">
        <v>1551</v>
      </c>
      <c r="AV1004">
        <v>535</v>
      </c>
    </row>
    <row r="1005" spans="46:48" x14ac:dyDescent="0.25">
      <c r="AT1005" t="s">
        <v>1915</v>
      </c>
      <c r="AU1005">
        <v>1342</v>
      </c>
      <c r="AV1005">
        <v>535</v>
      </c>
    </row>
    <row r="1006" spans="46:48" x14ac:dyDescent="0.25">
      <c r="AT1006" t="s">
        <v>1915</v>
      </c>
      <c r="AU1006">
        <v>1552</v>
      </c>
      <c r="AV1006">
        <v>535</v>
      </c>
    </row>
    <row r="1007" spans="46:48" x14ac:dyDescent="0.25">
      <c r="AT1007" t="s">
        <v>1917</v>
      </c>
      <c r="AU1007">
        <v>1343</v>
      </c>
      <c r="AV1007">
        <v>535</v>
      </c>
    </row>
    <row r="1008" spans="46:48" x14ac:dyDescent="0.25">
      <c r="AT1008" t="s">
        <v>1917</v>
      </c>
      <c r="AU1008">
        <v>1553</v>
      </c>
      <c r="AV1008">
        <v>535</v>
      </c>
    </row>
    <row r="1009" spans="46:48" x14ac:dyDescent="0.25">
      <c r="AT1009" t="s">
        <v>1918</v>
      </c>
      <c r="AU1009">
        <v>1344</v>
      </c>
      <c r="AV1009">
        <v>535</v>
      </c>
    </row>
    <row r="1010" spans="46:48" x14ac:dyDescent="0.25">
      <c r="AT1010" t="s">
        <v>1918</v>
      </c>
      <c r="AU1010">
        <v>1554</v>
      </c>
      <c r="AV1010">
        <v>535</v>
      </c>
    </row>
    <row r="1011" spans="46:48" x14ac:dyDescent="0.25">
      <c r="AT1011" t="s">
        <v>1221</v>
      </c>
      <c r="AU1011">
        <v>1555</v>
      </c>
      <c r="AV1011">
        <v>537</v>
      </c>
    </row>
    <row r="1012" spans="46:48" x14ac:dyDescent="0.25">
      <c r="AT1012" t="s">
        <v>1270</v>
      </c>
      <c r="AU1012">
        <v>1556</v>
      </c>
      <c r="AV1012">
        <v>537</v>
      </c>
    </row>
    <row r="1013" spans="46:48" x14ac:dyDescent="0.25">
      <c r="AT1013" t="s">
        <v>1299</v>
      </c>
      <c r="AU1013">
        <v>1557</v>
      </c>
      <c r="AV1013">
        <v>537</v>
      </c>
    </row>
    <row r="1014" spans="46:48" x14ac:dyDescent="0.25">
      <c r="AT1014" t="s">
        <v>1352</v>
      </c>
      <c r="AU1014">
        <v>1558</v>
      </c>
      <c r="AV1014">
        <v>537</v>
      </c>
    </row>
    <row r="1015" spans="46:48" x14ac:dyDescent="0.25">
      <c r="AT1015" t="s">
        <v>1399</v>
      </c>
      <c r="AU1015">
        <v>1559</v>
      </c>
      <c r="AV1015">
        <v>537</v>
      </c>
    </row>
    <row r="1016" spans="46:48" x14ac:dyDescent="0.25">
      <c r="AT1016" t="s">
        <v>1440</v>
      </c>
      <c r="AU1016">
        <v>1560</v>
      </c>
      <c r="AV1016">
        <v>537</v>
      </c>
    </row>
    <row r="1017" spans="46:48" x14ac:dyDescent="0.25">
      <c r="AT1017" t="s">
        <v>1447</v>
      </c>
      <c r="AU1017">
        <v>1561</v>
      </c>
      <c r="AV1017">
        <v>537</v>
      </c>
    </row>
    <row r="1018" spans="46:48" x14ac:dyDescent="0.25">
      <c r="AT1018" t="s">
        <v>1463</v>
      </c>
      <c r="AU1018">
        <v>1562</v>
      </c>
      <c r="AV1018">
        <v>537</v>
      </c>
    </row>
    <row r="1019" spans="46:48" x14ac:dyDescent="0.25">
      <c r="AT1019" t="s">
        <v>1482</v>
      </c>
      <c r="AU1019">
        <v>1563</v>
      </c>
      <c r="AV1019">
        <v>537</v>
      </c>
    </row>
    <row r="1020" spans="46:48" x14ac:dyDescent="0.25">
      <c r="AT1020" t="s">
        <v>1488</v>
      </c>
      <c r="AU1020">
        <v>1564</v>
      </c>
      <c r="AV1020">
        <v>537</v>
      </c>
    </row>
    <row r="1021" spans="46:48" x14ac:dyDescent="0.25">
      <c r="AT1021" t="s">
        <v>1575</v>
      </c>
      <c r="AU1021">
        <v>1565</v>
      </c>
      <c r="AV1021">
        <v>537</v>
      </c>
    </row>
    <row r="1022" spans="46:48" x14ac:dyDescent="0.25">
      <c r="AT1022" t="s">
        <v>1577</v>
      </c>
      <c r="AU1022">
        <v>1566</v>
      </c>
      <c r="AV1022">
        <v>537</v>
      </c>
    </row>
    <row r="1023" spans="46:48" x14ac:dyDescent="0.25">
      <c r="AT1023" t="s">
        <v>1578</v>
      </c>
      <c r="AU1023">
        <v>1567</v>
      </c>
      <c r="AV1023">
        <v>537</v>
      </c>
    </row>
    <row r="1024" spans="46:48" x14ac:dyDescent="0.25">
      <c r="AT1024" t="s">
        <v>1593</v>
      </c>
      <c r="AU1024">
        <v>1568</v>
      </c>
      <c r="AV1024">
        <v>537</v>
      </c>
    </row>
    <row r="1025" spans="46:48" x14ac:dyDescent="0.25">
      <c r="AT1025" t="s">
        <v>1597</v>
      </c>
      <c r="AU1025">
        <v>1569</v>
      </c>
      <c r="AV1025">
        <v>537</v>
      </c>
    </row>
    <row r="1026" spans="46:48" x14ac:dyDescent="0.25">
      <c r="AT1026" t="s">
        <v>1619</v>
      </c>
      <c r="AU1026">
        <v>1570</v>
      </c>
      <c r="AV1026">
        <v>537</v>
      </c>
    </row>
    <row r="1027" spans="46:48" x14ac:dyDescent="0.25">
      <c r="AT1027" t="s">
        <v>1700</v>
      </c>
      <c r="AU1027">
        <v>1571</v>
      </c>
      <c r="AV1027">
        <v>537</v>
      </c>
    </row>
    <row r="1028" spans="46:48" x14ac:dyDescent="0.25">
      <c r="AT1028" t="s">
        <v>1713</v>
      </c>
      <c r="AU1028">
        <v>1572</v>
      </c>
      <c r="AV1028">
        <v>537</v>
      </c>
    </row>
    <row r="1029" spans="46:48" x14ac:dyDescent="0.25">
      <c r="AT1029" t="s">
        <v>1714</v>
      </c>
      <c r="AU1029">
        <v>1573</v>
      </c>
      <c r="AV1029">
        <v>537</v>
      </c>
    </row>
    <row r="1030" spans="46:48" x14ac:dyDescent="0.25">
      <c r="AT1030" t="s">
        <v>1739</v>
      </c>
      <c r="AU1030">
        <v>1574</v>
      </c>
      <c r="AV1030">
        <v>537</v>
      </c>
    </row>
    <row r="1031" spans="46:48" x14ac:dyDescent="0.25">
      <c r="AT1031" t="s">
        <v>1757</v>
      </c>
      <c r="AU1031">
        <v>1575</v>
      </c>
      <c r="AV1031">
        <v>537</v>
      </c>
    </row>
    <row r="1032" spans="46:48" x14ac:dyDescent="0.25">
      <c r="AT1032" t="s">
        <v>1778</v>
      </c>
      <c r="AU1032">
        <v>1576</v>
      </c>
      <c r="AV1032">
        <v>537</v>
      </c>
    </row>
    <row r="1033" spans="46:48" x14ac:dyDescent="0.25">
      <c r="AT1033" t="s">
        <v>1806</v>
      </c>
      <c r="AU1033">
        <v>1577</v>
      </c>
      <c r="AV1033">
        <v>537</v>
      </c>
    </row>
    <row r="1034" spans="46:48" x14ac:dyDescent="0.25">
      <c r="AT1034" t="s">
        <v>1812</v>
      </c>
      <c r="AU1034">
        <v>1578</v>
      </c>
      <c r="AV1034">
        <v>537</v>
      </c>
    </row>
    <row r="1035" spans="46:48" x14ac:dyDescent="0.25">
      <c r="AT1035" t="s">
        <v>1821</v>
      </c>
      <c r="AU1035">
        <v>1579</v>
      </c>
      <c r="AV1035">
        <v>537</v>
      </c>
    </row>
    <row r="1036" spans="46:48" x14ac:dyDescent="0.25">
      <c r="AT1036" t="s">
        <v>1822</v>
      </c>
      <c r="AU1036">
        <v>1580</v>
      </c>
      <c r="AV1036">
        <v>537</v>
      </c>
    </row>
    <row r="1037" spans="46:48" x14ac:dyDescent="0.25">
      <c r="AT1037" t="s">
        <v>1823</v>
      </c>
      <c r="AU1037">
        <v>1581</v>
      </c>
      <c r="AV1037">
        <v>537</v>
      </c>
    </row>
    <row r="1038" spans="46:48" x14ac:dyDescent="0.25">
      <c r="AT1038" t="s">
        <v>1176</v>
      </c>
      <c r="AU1038">
        <v>1582</v>
      </c>
      <c r="AV1038">
        <v>538</v>
      </c>
    </row>
    <row r="1039" spans="46:48" x14ac:dyDescent="0.25">
      <c r="AT1039" t="s">
        <v>1177</v>
      </c>
      <c r="AU1039">
        <v>1583</v>
      </c>
      <c r="AV1039">
        <v>538</v>
      </c>
    </row>
    <row r="1040" spans="46:48" x14ac:dyDescent="0.25">
      <c r="AT1040" t="s">
        <v>1178</v>
      </c>
      <c r="AU1040">
        <v>1584</v>
      </c>
      <c r="AV1040">
        <v>538</v>
      </c>
    </row>
    <row r="1041" spans="46:48" x14ac:dyDescent="0.25">
      <c r="AT1041" t="s">
        <v>1181</v>
      </c>
      <c r="AU1041">
        <v>1585</v>
      </c>
      <c r="AV1041">
        <v>538</v>
      </c>
    </row>
    <row r="1042" spans="46:48" x14ac:dyDescent="0.25">
      <c r="AT1042" t="s">
        <v>1183</v>
      </c>
      <c r="AU1042">
        <v>1586</v>
      </c>
      <c r="AV1042">
        <v>538</v>
      </c>
    </row>
    <row r="1043" spans="46:48" x14ac:dyDescent="0.25">
      <c r="AT1043" t="s">
        <v>1184</v>
      </c>
      <c r="AU1043">
        <v>1587</v>
      </c>
      <c r="AV1043">
        <v>538</v>
      </c>
    </row>
    <row r="1044" spans="46:48" x14ac:dyDescent="0.25">
      <c r="AT1044" t="s">
        <v>1185</v>
      </c>
      <c r="AU1044">
        <v>1588</v>
      </c>
      <c r="AV1044">
        <v>538</v>
      </c>
    </row>
    <row r="1045" spans="46:48" x14ac:dyDescent="0.25">
      <c r="AT1045" t="s">
        <v>1186</v>
      </c>
      <c r="AU1045">
        <v>1589</v>
      </c>
      <c r="AV1045">
        <v>538</v>
      </c>
    </row>
    <row r="1046" spans="46:48" x14ac:dyDescent="0.25">
      <c r="AT1046" t="s">
        <v>1188</v>
      </c>
      <c r="AU1046">
        <v>1590</v>
      </c>
      <c r="AV1046">
        <v>538</v>
      </c>
    </row>
    <row r="1047" spans="46:48" x14ac:dyDescent="0.25">
      <c r="AT1047" t="s">
        <v>1192</v>
      </c>
      <c r="AU1047">
        <v>1591</v>
      </c>
      <c r="AV1047">
        <v>538</v>
      </c>
    </row>
    <row r="1048" spans="46:48" x14ac:dyDescent="0.25">
      <c r="AT1048" t="s">
        <v>1193</v>
      </c>
      <c r="AU1048">
        <v>1592</v>
      </c>
      <c r="AV1048">
        <v>538</v>
      </c>
    </row>
    <row r="1049" spans="46:48" x14ac:dyDescent="0.25">
      <c r="AT1049" t="s">
        <v>1194</v>
      </c>
      <c r="AU1049">
        <v>1593</v>
      </c>
      <c r="AV1049">
        <v>538</v>
      </c>
    </row>
    <row r="1050" spans="46:48" x14ac:dyDescent="0.25">
      <c r="AT1050" t="s">
        <v>1197</v>
      </c>
      <c r="AU1050">
        <v>1594</v>
      </c>
      <c r="AV1050">
        <v>538</v>
      </c>
    </row>
    <row r="1051" spans="46:48" x14ac:dyDescent="0.25">
      <c r="AT1051" t="s">
        <v>1198</v>
      </c>
      <c r="AU1051">
        <v>1595</v>
      </c>
      <c r="AV1051">
        <v>538</v>
      </c>
    </row>
    <row r="1052" spans="46:48" x14ac:dyDescent="0.25">
      <c r="AT1052" t="s">
        <v>1205</v>
      </c>
      <c r="AU1052">
        <v>1596</v>
      </c>
      <c r="AV1052">
        <v>538</v>
      </c>
    </row>
    <row r="1053" spans="46:48" x14ac:dyDescent="0.25">
      <c r="AT1053" t="s">
        <v>1208</v>
      </c>
      <c r="AU1053">
        <v>1597</v>
      </c>
      <c r="AV1053">
        <v>538</v>
      </c>
    </row>
    <row r="1054" spans="46:48" x14ac:dyDescent="0.25">
      <c r="AT1054" t="s">
        <v>1215</v>
      </c>
      <c r="AU1054">
        <v>1598</v>
      </c>
      <c r="AV1054">
        <v>538</v>
      </c>
    </row>
    <row r="1055" spans="46:48" x14ac:dyDescent="0.25">
      <c r="AT1055" t="s">
        <v>1217</v>
      </c>
      <c r="AU1055">
        <v>1599</v>
      </c>
      <c r="AV1055">
        <v>538</v>
      </c>
    </row>
    <row r="1056" spans="46:48" x14ac:dyDescent="0.25">
      <c r="AT1056" t="s">
        <v>1218</v>
      </c>
      <c r="AU1056">
        <v>1600</v>
      </c>
      <c r="AV1056">
        <v>538</v>
      </c>
    </row>
    <row r="1057" spans="46:48" x14ac:dyDescent="0.25">
      <c r="AT1057" t="s">
        <v>1221</v>
      </c>
      <c r="AU1057">
        <v>1601</v>
      </c>
      <c r="AV1057">
        <v>538</v>
      </c>
    </row>
    <row r="1058" spans="46:48" x14ac:dyDescent="0.25">
      <c r="AT1058" t="s">
        <v>1223</v>
      </c>
      <c r="AU1058">
        <v>1602</v>
      </c>
      <c r="AV1058">
        <v>538</v>
      </c>
    </row>
    <row r="1059" spans="46:48" x14ac:dyDescent="0.25">
      <c r="AT1059" t="s">
        <v>1225</v>
      </c>
      <c r="AU1059">
        <v>1603</v>
      </c>
      <c r="AV1059">
        <v>538</v>
      </c>
    </row>
    <row r="1060" spans="46:48" x14ac:dyDescent="0.25">
      <c r="AT1060" t="s">
        <v>1231</v>
      </c>
      <c r="AU1060">
        <v>1604</v>
      </c>
      <c r="AV1060">
        <v>538</v>
      </c>
    </row>
    <row r="1061" spans="46:48" x14ac:dyDescent="0.25">
      <c r="AT1061" t="s">
        <v>1234</v>
      </c>
      <c r="AU1061">
        <v>1605</v>
      </c>
      <c r="AV1061">
        <v>538</v>
      </c>
    </row>
    <row r="1062" spans="46:48" x14ac:dyDescent="0.25">
      <c r="AT1062" t="s">
        <v>1235</v>
      </c>
      <c r="AU1062">
        <v>1606</v>
      </c>
      <c r="AV1062">
        <v>538</v>
      </c>
    </row>
    <row r="1063" spans="46:48" x14ac:dyDescent="0.25">
      <c r="AT1063" t="s">
        <v>1236</v>
      </c>
      <c r="AU1063">
        <v>1607</v>
      </c>
      <c r="AV1063">
        <v>538</v>
      </c>
    </row>
    <row r="1064" spans="46:48" x14ac:dyDescent="0.25">
      <c r="AT1064" t="s">
        <v>1237</v>
      </c>
      <c r="AU1064">
        <v>1608</v>
      </c>
      <c r="AV1064">
        <v>538</v>
      </c>
    </row>
    <row r="1065" spans="46:48" x14ac:dyDescent="0.25">
      <c r="AT1065" t="s">
        <v>1238</v>
      </c>
      <c r="AU1065">
        <v>1609</v>
      </c>
      <c r="AV1065">
        <v>538</v>
      </c>
    </row>
    <row r="1066" spans="46:48" x14ac:dyDescent="0.25">
      <c r="AT1066" t="s">
        <v>1239</v>
      </c>
      <c r="AU1066">
        <v>1610</v>
      </c>
      <c r="AV1066">
        <v>538</v>
      </c>
    </row>
    <row r="1067" spans="46:48" x14ac:dyDescent="0.25">
      <c r="AT1067" t="s">
        <v>1260</v>
      </c>
      <c r="AU1067">
        <v>1611</v>
      </c>
      <c r="AV1067">
        <v>538</v>
      </c>
    </row>
    <row r="1068" spans="46:48" x14ac:dyDescent="0.25">
      <c r="AT1068" t="s">
        <v>1267</v>
      </c>
      <c r="AU1068">
        <v>1612</v>
      </c>
      <c r="AV1068">
        <v>538</v>
      </c>
    </row>
    <row r="1069" spans="46:48" x14ac:dyDescent="0.25">
      <c r="AT1069" t="s">
        <v>1270</v>
      </c>
      <c r="AU1069">
        <v>1613</v>
      </c>
      <c r="AV1069">
        <v>538</v>
      </c>
    </row>
    <row r="1070" spans="46:48" x14ac:dyDescent="0.25">
      <c r="AT1070" t="s">
        <v>1271</v>
      </c>
      <c r="AU1070">
        <v>1614</v>
      </c>
      <c r="AV1070">
        <v>538</v>
      </c>
    </row>
    <row r="1071" spans="46:48" x14ac:dyDescent="0.25">
      <c r="AT1071" t="s">
        <v>1272</v>
      </c>
      <c r="AU1071">
        <v>1615</v>
      </c>
      <c r="AV1071">
        <v>538</v>
      </c>
    </row>
    <row r="1072" spans="46:48" x14ac:dyDescent="0.25">
      <c r="AT1072" t="s">
        <v>1273</v>
      </c>
      <c r="AU1072">
        <v>1616</v>
      </c>
      <c r="AV1072">
        <v>538</v>
      </c>
    </row>
    <row r="1073" spans="46:48" x14ac:dyDescent="0.25">
      <c r="AT1073" t="s">
        <v>1274</v>
      </c>
      <c r="AU1073">
        <v>1617</v>
      </c>
      <c r="AV1073">
        <v>538</v>
      </c>
    </row>
    <row r="1074" spans="46:48" x14ac:dyDescent="0.25">
      <c r="AT1074" t="s">
        <v>1275</v>
      </c>
      <c r="AU1074">
        <v>1618</v>
      </c>
      <c r="AV1074">
        <v>538</v>
      </c>
    </row>
    <row r="1075" spans="46:48" x14ac:dyDescent="0.25">
      <c r="AT1075" t="s">
        <v>1276</v>
      </c>
      <c r="AU1075">
        <v>1619</v>
      </c>
      <c r="AV1075">
        <v>538</v>
      </c>
    </row>
    <row r="1076" spans="46:48" x14ac:dyDescent="0.25">
      <c r="AT1076" t="s">
        <v>1283</v>
      </c>
      <c r="AU1076">
        <v>1620</v>
      </c>
      <c r="AV1076">
        <v>538</v>
      </c>
    </row>
    <row r="1077" spans="46:48" x14ac:dyDescent="0.25">
      <c r="AT1077" t="s">
        <v>1284</v>
      </c>
      <c r="AU1077">
        <v>1621</v>
      </c>
      <c r="AV1077">
        <v>538</v>
      </c>
    </row>
    <row r="1078" spans="46:48" x14ac:dyDescent="0.25">
      <c r="AT1078" t="s">
        <v>1285</v>
      </c>
      <c r="AU1078">
        <v>1622</v>
      </c>
      <c r="AV1078">
        <v>538</v>
      </c>
    </row>
    <row r="1079" spans="46:48" x14ac:dyDescent="0.25">
      <c r="AT1079" t="s">
        <v>1286</v>
      </c>
      <c r="AU1079">
        <v>1623</v>
      </c>
      <c r="AV1079">
        <v>538</v>
      </c>
    </row>
    <row r="1080" spans="46:48" x14ac:dyDescent="0.25">
      <c r="AT1080" t="s">
        <v>1287</v>
      </c>
      <c r="AU1080">
        <v>1624</v>
      </c>
      <c r="AV1080">
        <v>538</v>
      </c>
    </row>
    <row r="1081" spans="46:48" x14ac:dyDescent="0.25">
      <c r="AT1081" t="s">
        <v>1288</v>
      </c>
      <c r="AU1081">
        <v>1625</v>
      </c>
      <c r="AV1081">
        <v>538</v>
      </c>
    </row>
    <row r="1082" spans="46:48" x14ac:dyDescent="0.25">
      <c r="AT1082" t="s">
        <v>1289</v>
      </c>
      <c r="AU1082">
        <v>1626</v>
      </c>
      <c r="AV1082">
        <v>538</v>
      </c>
    </row>
    <row r="1083" spans="46:48" x14ac:dyDescent="0.25">
      <c r="AT1083" t="s">
        <v>1290</v>
      </c>
      <c r="AU1083">
        <v>1627</v>
      </c>
      <c r="AV1083">
        <v>538</v>
      </c>
    </row>
    <row r="1084" spans="46:48" x14ac:dyDescent="0.25">
      <c r="AT1084" t="s">
        <v>1291</v>
      </c>
      <c r="AU1084">
        <v>1628</v>
      </c>
      <c r="AV1084">
        <v>538</v>
      </c>
    </row>
    <row r="1085" spans="46:48" x14ac:dyDescent="0.25">
      <c r="AT1085" t="s">
        <v>1292</v>
      </c>
      <c r="AU1085">
        <v>1629</v>
      </c>
      <c r="AV1085">
        <v>538</v>
      </c>
    </row>
    <row r="1086" spans="46:48" x14ac:dyDescent="0.25">
      <c r="AT1086" t="s">
        <v>1296</v>
      </c>
      <c r="AU1086">
        <v>1630</v>
      </c>
      <c r="AV1086">
        <v>538</v>
      </c>
    </row>
    <row r="1087" spans="46:48" x14ac:dyDescent="0.25">
      <c r="AT1087" t="s">
        <v>1298</v>
      </c>
      <c r="AU1087">
        <v>1631</v>
      </c>
      <c r="AV1087">
        <v>538</v>
      </c>
    </row>
    <row r="1088" spans="46:48" x14ac:dyDescent="0.25">
      <c r="AT1088" t="s">
        <v>1299</v>
      </c>
      <c r="AU1088">
        <v>1632</v>
      </c>
      <c r="AV1088">
        <v>538</v>
      </c>
    </row>
    <row r="1089" spans="46:48" x14ac:dyDescent="0.25">
      <c r="AT1089" t="s">
        <v>1306</v>
      </c>
      <c r="AU1089">
        <v>1633</v>
      </c>
      <c r="AV1089">
        <v>538</v>
      </c>
    </row>
    <row r="1090" spans="46:48" x14ac:dyDescent="0.25">
      <c r="AT1090" t="s">
        <v>1308</v>
      </c>
      <c r="AU1090">
        <v>1634</v>
      </c>
      <c r="AV1090">
        <v>538</v>
      </c>
    </row>
    <row r="1091" spans="46:48" x14ac:dyDescent="0.25">
      <c r="AT1091" t="s">
        <v>1309</v>
      </c>
      <c r="AU1091">
        <v>1635</v>
      </c>
      <c r="AV1091">
        <v>538</v>
      </c>
    </row>
    <row r="1092" spans="46:48" x14ac:dyDescent="0.25">
      <c r="AT1092" t="s">
        <v>1340</v>
      </c>
      <c r="AU1092">
        <v>1636</v>
      </c>
      <c r="AV1092">
        <v>538</v>
      </c>
    </row>
    <row r="1093" spans="46:48" x14ac:dyDescent="0.25">
      <c r="AT1093" t="s">
        <v>1341</v>
      </c>
      <c r="AU1093">
        <v>1637</v>
      </c>
      <c r="AV1093">
        <v>538</v>
      </c>
    </row>
    <row r="1094" spans="46:48" x14ac:dyDescent="0.25">
      <c r="AT1094" t="s">
        <v>1342</v>
      </c>
      <c r="AU1094">
        <v>1638</v>
      </c>
      <c r="AV1094">
        <v>538</v>
      </c>
    </row>
    <row r="1095" spans="46:48" x14ac:dyDescent="0.25">
      <c r="AT1095" t="s">
        <v>1351</v>
      </c>
      <c r="AU1095">
        <v>1639</v>
      </c>
      <c r="AV1095">
        <v>538</v>
      </c>
    </row>
    <row r="1096" spans="46:48" x14ac:dyDescent="0.25">
      <c r="AT1096" t="s">
        <v>1364</v>
      </c>
      <c r="AU1096">
        <v>1640</v>
      </c>
      <c r="AV1096">
        <v>538</v>
      </c>
    </row>
    <row r="1097" spans="46:48" x14ac:dyDescent="0.25">
      <c r="AT1097" t="s">
        <v>1366</v>
      </c>
      <c r="AU1097">
        <v>1641</v>
      </c>
      <c r="AV1097">
        <v>538</v>
      </c>
    </row>
    <row r="1098" spans="46:48" x14ac:dyDescent="0.25">
      <c r="AT1098" t="s">
        <v>1367</v>
      </c>
      <c r="AU1098">
        <v>1642</v>
      </c>
      <c r="AV1098">
        <v>538</v>
      </c>
    </row>
    <row r="1099" spans="46:48" x14ac:dyDescent="0.25">
      <c r="AT1099" t="s">
        <v>1368</v>
      </c>
      <c r="AU1099">
        <v>1643</v>
      </c>
      <c r="AV1099">
        <v>538</v>
      </c>
    </row>
    <row r="1100" spans="46:48" x14ac:dyDescent="0.25">
      <c r="AT1100" t="s">
        <v>1369</v>
      </c>
      <c r="AU1100">
        <v>1644</v>
      </c>
      <c r="AV1100">
        <v>538</v>
      </c>
    </row>
    <row r="1101" spans="46:48" x14ac:dyDescent="0.25">
      <c r="AT1101" t="s">
        <v>1370</v>
      </c>
      <c r="AU1101">
        <v>1645</v>
      </c>
      <c r="AV1101">
        <v>538</v>
      </c>
    </row>
    <row r="1102" spans="46:48" x14ac:dyDescent="0.25">
      <c r="AT1102" t="s">
        <v>1371</v>
      </c>
      <c r="AU1102">
        <v>1646</v>
      </c>
      <c r="AV1102">
        <v>538</v>
      </c>
    </row>
    <row r="1103" spans="46:48" x14ac:dyDescent="0.25">
      <c r="AT1103" t="s">
        <v>1374</v>
      </c>
      <c r="AU1103">
        <v>1647</v>
      </c>
      <c r="AV1103">
        <v>538</v>
      </c>
    </row>
    <row r="1104" spans="46:48" x14ac:dyDescent="0.25">
      <c r="AT1104" t="s">
        <v>1377</v>
      </c>
      <c r="AU1104">
        <v>1648</v>
      </c>
      <c r="AV1104">
        <v>538</v>
      </c>
    </row>
    <row r="1105" spans="46:48" x14ac:dyDescent="0.25">
      <c r="AT1105" t="s">
        <v>1378</v>
      </c>
      <c r="AU1105">
        <v>1649</v>
      </c>
      <c r="AV1105">
        <v>538</v>
      </c>
    </row>
    <row r="1106" spans="46:48" x14ac:dyDescent="0.25">
      <c r="AT1106" t="s">
        <v>1380</v>
      </c>
      <c r="AU1106">
        <v>1650</v>
      </c>
      <c r="AV1106">
        <v>538</v>
      </c>
    </row>
    <row r="1107" spans="46:48" x14ac:dyDescent="0.25">
      <c r="AT1107" t="s">
        <v>1381</v>
      </c>
      <c r="AU1107">
        <v>1651</v>
      </c>
      <c r="AV1107">
        <v>538</v>
      </c>
    </row>
    <row r="1108" spans="46:48" x14ac:dyDescent="0.25">
      <c r="AT1108" t="s">
        <v>1384</v>
      </c>
      <c r="AU1108">
        <v>1652</v>
      </c>
      <c r="AV1108">
        <v>538</v>
      </c>
    </row>
    <row r="1109" spans="46:48" x14ac:dyDescent="0.25">
      <c r="AT1109" t="s">
        <v>1385</v>
      </c>
      <c r="AU1109">
        <v>1653</v>
      </c>
      <c r="AV1109">
        <v>538</v>
      </c>
    </row>
    <row r="1110" spans="46:48" x14ac:dyDescent="0.25">
      <c r="AT1110" t="s">
        <v>1387</v>
      </c>
      <c r="AU1110">
        <v>1654</v>
      </c>
      <c r="AV1110">
        <v>538</v>
      </c>
    </row>
    <row r="1111" spans="46:48" x14ac:dyDescent="0.25">
      <c r="AT1111" t="s">
        <v>1388</v>
      </c>
      <c r="AU1111">
        <v>1655</v>
      </c>
      <c r="AV1111">
        <v>538</v>
      </c>
    </row>
    <row r="1112" spans="46:48" x14ac:dyDescent="0.25">
      <c r="AT1112" t="s">
        <v>1391</v>
      </c>
      <c r="AU1112">
        <v>1656</v>
      </c>
      <c r="AV1112">
        <v>538</v>
      </c>
    </row>
    <row r="1113" spans="46:48" x14ac:dyDescent="0.25">
      <c r="AT1113" t="s">
        <v>1392</v>
      </c>
      <c r="AU1113">
        <v>1657</v>
      </c>
      <c r="AV1113">
        <v>538</v>
      </c>
    </row>
    <row r="1114" spans="46:48" x14ac:dyDescent="0.25">
      <c r="AT1114" t="s">
        <v>1393</v>
      </c>
      <c r="AU1114">
        <v>1658</v>
      </c>
      <c r="AV1114">
        <v>538</v>
      </c>
    </row>
    <row r="1115" spans="46:48" x14ac:dyDescent="0.25">
      <c r="AT1115" t="s">
        <v>1399</v>
      </c>
      <c r="AU1115">
        <v>1659</v>
      </c>
      <c r="AV1115">
        <v>538</v>
      </c>
    </row>
    <row r="1116" spans="46:48" x14ac:dyDescent="0.25">
      <c r="AT1116" t="s">
        <v>1403</v>
      </c>
      <c r="AU1116">
        <v>1660</v>
      </c>
      <c r="AV1116">
        <v>538</v>
      </c>
    </row>
    <row r="1117" spans="46:48" x14ac:dyDescent="0.25">
      <c r="AT1117" t="s">
        <v>1411</v>
      </c>
      <c r="AU1117">
        <v>1661</v>
      </c>
      <c r="AV1117">
        <v>538</v>
      </c>
    </row>
    <row r="1118" spans="46:48" x14ac:dyDescent="0.25">
      <c r="AT1118" t="s">
        <v>1415</v>
      </c>
      <c r="AU1118">
        <v>1662</v>
      </c>
      <c r="AV1118">
        <v>538</v>
      </c>
    </row>
    <row r="1119" spans="46:48" x14ac:dyDescent="0.25">
      <c r="AT1119" t="s">
        <v>1420</v>
      </c>
      <c r="AU1119">
        <v>1663</v>
      </c>
      <c r="AV1119">
        <v>538</v>
      </c>
    </row>
    <row r="1120" spans="46:48" x14ac:dyDescent="0.25">
      <c r="AT1120" t="s">
        <v>1421</v>
      </c>
      <c r="AU1120">
        <v>1664</v>
      </c>
      <c r="AV1120">
        <v>538</v>
      </c>
    </row>
    <row r="1121" spans="46:48" x14ac:dyDescent="0.25">
      <c r="AT1121" t="s">
        <v>1423</v>
      </c>
      <c r="AU1121">
        <v>1665</v>
      </c>
      <c r="AV1121">
        <v>538</v>
      </c>
    </row>
    <row r="1122" spans="46:48" x14ac:dyDescent="0.25">
      <c r="AT1122" t="s">
        <v>1425</v>
      </c>
      <c r="AU1122">
        <v>1666</v>
      </c>
      <c r="AV1122">
        <v>538</v>
      </c>
    </row>
    <row r="1123" spans="46:48" x14ac:dyDescent="0.25">
      <c r="AT1123" t="s">
        <v>1426</v>
      </c>
      <c r="AU1123">
        <v>1667</v>
      </c>
      <c r="AV1123">
        <v>538</v>
      </c>
    </row>
    <row r="1124" spans="46:48" x14ac:dyDescent="0.25">
      <c r="AT1124" t="s">
        <v>1430</v>
      </c>
      <c r="AU1124">
        <v>1668</v>
      </c>
      <c r="AV1124">
        <v>538</v>
      </c>
    </row>
    <row r="1125" spans="46:48" x14ac:dyDescent="0.25">
      <c r="AT1125" t="s">
        <v>1431</v>
      </c>
      <c r="AU1125">
        <v>1669</v>
      </c>
      <c r="AV1125">
        <v>538</v>
      </c>
    </row>
    <row r="1126" spans="46:48" x14ac:dyDescent="0.25">
      <c r="AT1126" t="s">
        <v>1434</v>
      </c>
      <c r="AU1126">
        <v>1670</v>
      </c>
      <c r="AV1126">
        <v>538</v>
      </c>
    </row>
    <row r="1127" spans="46:48" x14ac:dyDescent="0.25">
      <c r="AT1127" t="s">
        <v>1437</v>
      </c>
      <c r="AU1127">
        <v>1671</v>
      </c>
      <c r="AV1127">
        <v>538</v>
      </c>
    </row>
    <row r="1128" spans="46:48" x14ac:dyDescent="0.25">
      <c r="AT1128" t="s">
        <v>1440</v>
      </c>
      <c r="AU1128">
        <v>1672</v>
      </c>
      <c r="AV1128">
        <v>538</v>
      </c>
    </row>
    <row r="1129" spans="46:48" x14ac:dyDescent="0.25">
      <c r="AT1129" t="s">
        <v>1441</v>
      </c>
      <c r="AU1129">
        <v>1673</v>
      </c>
      <c r="AV1129">
        <v>538</v>
      </c>
    </row>
    <row r="1130" spans="46:48" x14ac:dyDescent="0.25">
      <c r="AT1130" t="s">
        <v>1442</v>
      </c>
      <c r="AU1130">
        <v>1674</v>
      </c>
      <c r="AV1130">
        <v>538</v>
      </c>
    </row>
    <row r="1131" spans="46:48" x14ac:dyDescent="0.25">
      <c r="AT1131" t="s">
        <v>1443</v>
      </c>
      <c r="AU1131">
        <v>1687</v>
      </c>
      <c r="AV1131">
        <v>538</v>
      </c>
    </row>
    <row r="1132" spans="46:48" x14ac:dyDescent="0.25">
      <c r="AT1132" t="s">
        <v>1447</v>
      </c>
      <c r="AU1132">
        <v>1675</v>
      </c>
      <c r="AV1132">
        <v>538</v>
      </c>
    </row>
    <row r="1133" spans="46:48" x14ac:dyDescent="0.25">
      <c r="AT1133" t="s">
        <v>1450</v>
      </c>
      <c r="AU1133">
        <v>1676</v>
      </c>
      <c r="AV1133">
        <v>538</v>
      </c>
    </row>
    <row r="1134" spans="46:48" x14ac:dyDescent="0.25">
      <c r="AT1134" t="s">
        <v>1451</v>
      </c>
      <c r="AU1134">
        <v>1677</v>
      </c>
      <c r="AV1134">
        <v>538</v>
      </c>
    </row>
    <row r="1135" spans="46:48" x14ac:dyDescent="0.25">
      <c r="AT1135" t="s">
        <v>1453</v>
      </c>
      <c r="AU1135">
        <v>1678</v>
      </c>
      <c r="AV1135">
        <v>538</v>
      </c>
    </row>
    <row r="1136" spans="46:48" x14ac:dyDescent="0.25">
      <c r="AT1136" t="s">
        <v>1458</v>
      </c>
      <c r="AU1136">
        <v>1679</v>
      </c>
      <c r="AV1136">
        <v>538</v>
      </c>
    </row>
    <row r="1137" spans="46:48" x14ac:dyDescent="0.25">
      <c r="AT1137" t="s">
        <v>1460</v>
      </c>
      <c r="AU1137">
        <v>1680</v>
      </c>
      <c r="AV1137">
        <v>538</v>
      </c>
    </row>
    <row r="1138" spans="46:48" x14ac:dyDescent="0.25">
      <c r="AT1138" t="s">
        <v>1461</v>
      </c>
      <c r="AU1138">
        <v>1681</v>
      </c>
      <c r="AV1138">
        <v>538</v>
      </c>
    </row>
    <row r="1139" spans="46:48" x14ac:dyDescent="0.25">
      <c r="AT1139" t="s">
        <v>1462</v>
      </c>
      <c r="AU1139">
        <v>1682</v>
      </c>
      <c r="AV1139">
        <v>538</v>
      </c>
    </row>
    <row r="1140" spans="46:48" x14ac:dyDescent="0.25">
      <c r="AT1140" t="s">
        <v>1463</v>
      </c>
      <c r="AU1140">
        <v>1683</v>
      </c>
      <c r="AV1140">
        <v>538</v>
      </c>
    </row>
    <row r="1141" spans="46:48" x14ac:dyDescent="0.25">
      <c r="AT1141" t="s">
        <v>1466</v>
      </c>
      <c r="AU1141">
        <v>1684</v>
      </c>
      <c r="AV1141">
        <v>538</v>
      </c>
    </row>
    <row r="1142" spans="46:48" x14ac:dyDescent="0.25">
      <c r="AT1142" t="s">
        <v>1469</v>
      </c>
      <c r="AU1142">
        <v>1685</v>
      </c>
      <c r="AV1142">
        <v>538</v>
      </c>
    </row>
    <row r="1143" spans="46:48" x14ac:dyDescent="0.25">
      <c r="AT1143" t="s">
        <v>1473</v>
      </c>
      <c r="AU1143">
        <v>1686</v>
      </c>
      <c r="AV1143">
        <v>538</v>
      </c>
    </row>
    <row r="1144" spans="46:48" x14ac:dyDescent="0.25">
      <c r="AT1144" t="s">
        <v>1479</v>
      </c>
      <c r="AU1144">
        <v>1688</v>
      </c>
      <c r="AV1144">
        <v>538</v>
      </c>
    </row>
    <row r="1145" spans="46:48" x14ac:dyDescent="0.25">
      <c r="AT1145" t="s">
        <v>1482</v>
      </c>
      <c r="AU1145">
        <v>1689</v>
      </c>
      <c r="AV1145">
        <v>538</v>
      </c>
    </row>
    <row r="1146" spans="46:48" x14ac:dyDescent="0.25">
      <c r="AT1146" t="s">
        <v>1483</v>
      </c>
      <c r="AU1146">
        <v>1690</v>
      </c>
      <c r="AV1146">
        <v>538</v>
      </c>
    </row>
    <row r="1147" spans="46:48" x14ac:dyDescent="0.25">
      <c r="AT1147" t="s">
        <v>1486</v>
      </c>
      <c r="AU1147">
        <v>1691</v>
      </c>
      <c r="AV1147">
        <v>538</v>
      </c>
    </row>
    <row r="1148" spans="46:48" x14ac:dyDescent="0.25">
      <c r="AT1148" t="s">
        <v>1488</v>
      </c>
      <c r="AU1148">
        <v>1692</v>
      </c>
      <c r="AV1148">
        <v>538</v>
      </c>
    </row>
    <row r="1149" spans="46:48" x14ac:dyDescent="0.25">
      <c r="AT1149" t="s">
        <v>1489</v>
      </c>
      <c r="AU1149">
        <v>1693</v>
      </c>
      <c r="AV1149">
        <v>538</v>
      </c>
    </row>
    <row r="1150" spans="46:48" x14ac:dyDescent="0.25">
      <c r="AT1150" t="s">
        <v>1491</v>
      </c>
      <c r="AU1150">
        <v>1694</v>
      </c>
      <c r="AV1150">
        <v>538</v>
      </c>
    </row>
    <row r="1151" spans="46:48" x14ac:dyDescent="0.25">
      <c r="AT1151" t="s">
        <v>1496</v>
      </c>
      <c r="AU1151">
        <v>1695</v>
      </c>
      <c r="AV1151">
        <v>538</v>
      </c>
    </row>
    <row r="1152" spans="46:48" x14ac:dyDescent="0.25">
      <c r="AT1152" t="s">
        <v>1501</v>
      </c>
      <c r="AU1152">
        <v>1696</v>
      </c>
      <c r="AV1152">
        <v>538</v>
      </c>
    </row>
    <row r="1153" spans="46:48" x14ac:dyDescent="0.25">
      <c r="AT1153" t="s">
        <v>1503</v>
      </c>
      <c r="AU1153">
        <v>1697</v>
      </c>
      <c r="AV1153">
        <v>538</v>
      </c>
    </row>
    <row r="1154" spans="46:48" x14ac:dyDescent="0.25">
      <c r="AT1154" t="s">
        <v>1504</v>
      </c>
      <c r="AU1154">
        <v>1698</v>
      </c>
      <c r="AV1154">
        <v>538</v>
      </c>
    </row>
    <row r="1155" spans="46:48" x14ac:dyDescent="0.25">
      <c r="AT1155" t="s">
        <v>1505</v>
      </c>
      <c r="AU1155">
        <v>1699</v>
      </c>
      <c r="AV1155">
        <v>538</v>
      </c>
    </row>
    <row r="1156" spans="46:48" x14ac:dyDescent="0.25">
      <c r="AT1156" t="s">
        <v>1512</v>
      </c>
      <c r="AU1156">
        <v>1700</v>
      </c>
      <c r="AV1156">
        <v>538</v>
      </c>
    </row>
    <row r="1157" spans="46:48" x14ac:dyDescent="0.25">
      <c r="AT1157" t="s">
        <v>1516</v>
      </c>
      <c r="AU1157">
        <v>1701</v>
      </c>
      <c r="AV1157">
        <v>538</v>
      </c>
    </row>
    <row r="1158" spans="46:48" x14ac:dyDescent="0.25">
      <c r="AT1158" t="s">
        <v>1520</v>
      </c>
      <c r="AU1158">
        <v>1702</v>
      </c>
      <c r="AV1158">
        <v>538</v>
      </c>
    </row>
    <row r="1159" spans="46:48" x14ac:dyDescent="0.25">
      <c r="AT1159" t="s">
        <v>1522</v>
      </c>
      <c r="AU1159">
        <v>1703</v>
      </c>
      <c r="AV1159">
        <v>538</v>
      </c>
    </row>
    <row r="1160" spans="46:48" x14ac:dyDescent="0.25">
      <c r="AT1160" t="s">
        <v>1530</v>
      </c>
      <c r="AU1160">
        <v>1704</v>
      </c>
      <c r="AV1160">
        <v>538</v>
      </c>
    </row>
    <row r="1161" spans="46:48" x14ac:dyDescent="0.25">
      <c r="AT1161" t="s">
        <v>1531</v>
      </c>
      <c r="AU1161">
        <v>1705</v>
      </c>
      <c r="AV1161">
        <v>538</v>
      </c>
    </row>
    <row r="1162" spans="46:48" x14ac:dyDescent="0.25">
      <c r="AT1162" t="s">
        <v>1532</v>
      </c>
      <c r="AU1162">
        <v>1706</v>
      </c>
      <c r="AV1162">
        <v>538</v>
      </c>
    </row>
    <row r="1163" spans="46:48" x14ac:dyDescent="0.25">
      <c r="AT1163" t="s">
        <v>1538</v>
      </c>
      <c r="AU1163">
        <v>1707</v>
      </c>
      <c r="AV1163">
        <v>538</v>
      </c>
    </row>
    <row r="1164" spans="46:48" x14ac:dyDescent="0.25">
      <c r="AT1164" t="s">
        <v>1539</v>
      </c>
      <c r="AU1164">
        <v>1708</v>
      </c>
      <c r="AV1164">
        <v>538</v>
      </c>
    </row>
    <row r="1165" spans="46:48" x14ac:dyDescent="0.25">
      <c r="AT1165" t="s">
        <v>1545</v>
      </c>
      <c r="AU1165">
        <v>1709</v>
      </c>
      <c r="AV1165">
        <v>538</v>
      </c>
    </row>
    <row r="1166" spans="46:48" x14ac:dyDescent="0.25">
      <c r="AT1166" t="s">
        <v>1546</v>
      </c>
      <c r="AU1166">
        <v>1710</v>
      </c>
      <c r="AV1166">
        <v>538</v>
      </c>
    </row>
    <row r="1167" spans="46:48" x14ac:dyDescent="0.25">
      <c r="AT1167" t="s">
        <v>1549</v>
      </c>
      <c r="AU1167">
        <v>1711</v>
      </c>
      <c r="AV1167">
        <v>538</v>
      </c>
    </row>
    <row r="1168" spans="46:48" x14ac:dyDescent="0.25">
      <c r="AT1168" t="s">
        <v>1554</v>
      </c>
      <c r="AU1168">
        <v>1712</v>
      </c>
      <c r="AV1168">
        <v>538</v>
      </c>
    </row>
    <row r="1169" spans="46:48" x14ac:dyDescent="0.25">
      <c r="AT1169" t="s">
        <v>1555</v>
      </c>
      <c r="AU1169">
        <v>1713</v>
      </c>
      <c r="AV1169">
        <v>538</v>
      </c>
    </row>
    <row r="1170" spans="46:48" x14ac:dyDescent="0.25">
      <c r="AT1170" t="s">
        <v>1556</v>
      </c>
      <c r="AU1170">
        <v>1714</v>
      </c>
      <c r="AV1170">
        <v>538</v>
      </c>
    </row>
    <row r="1171" spans="46:48" x14ac:dyDescent="0.25">
      <c r="AT1171" t="s">
        <v>1557</v>
      </c>
      <c r="AU1171">
        <v>1715</v>
      </c>
      <c r="AV1171">
        <v>538</v>
      </c>
    </row>
    <row r="1172" spans="46:48" x14ac:dyDescent="0.25">
      <c r="AT1172" t="s">
        <v>1573</v>
      </c>
      <c r="AU1172">
        <v>1716</v>
      </c>
      <c r="AV1172">
        <v>538</v>
      </c>
    </row>
    <row r="1173" spans="46:48" x14ac:dyDescent="0.25">
      <c r="AT1173" t="s">
        <v>1575</v>
      </c>
      <c r="AU1173">
        <v>1717</v>
      </c>
      <c r="AV1173">
        <v>538</v>
      </c>
    </row>
    <row r="1174" spans="46:48" x14ac:dyDescent="0.25">
      <c r="AT1174" t="s">
        <v>1577</v>
      </c>
      <c r="AU1174">
        <v>1718</v>
      </c>
      <c r="AV1174">
        <v>538</v>
      </c>
    </row>
    <row r="1175" spans="46:48" x14ac:dyDescent="0.25">
      <c r="AT1175" t="s">
        <v>1578</v>
      </c>
      <c r="AU1175">
        <v>1719</v>
      </c>
      <c r="AV1175">
        <v>538</v>
      </c>
    </row>
    <row r="1176" spans="46:48" x14ac:dyDescent="0.25">
      <c r="AT1176" t="s">
        <v>1593</v>
      </c>
      <c r="AU1176">
        <v>1720</v>
      </c>
      <c r="AV1176">
        <v>538</v>
      </c>
    </row>
    <row r="1177" spans="46:48" x14ac:dyDescent="0.25">
      <c r="AT1177" t="s">
        <v>1594</v>
      </c>
      <c r="AU1177">
        <v>1721</v>
      </c>
      <c r="AV1177">
        <v>538</v>
      </c>
    </row>
    <row r="1178" spans="46:48" x14ac:dyDescent="0.25">
      <c r="AT1178" t="s">
        <v>1596</v>
      </c>
      <c r="AU1178">
        <v>1722</v>
      </c>
      <c r="AV1178">
        <v>538</v>
      </c>
    </row>
    <row r="1179" spans="46:48" x14ac:dyDescent="0.25">
      <c r="AT1179" t="s">
        <v>1597</v>
      </c>
      <c r="AU1179">
        <v>1723</v>
      </c>
      <c r="AV1179">
        <v>538</v>
      </c>
    </row>
    <row r="1180" spans="46:48" x14ac:dyDescent="0.25">
      <c r="AT1180" t="s">
        <v>1601</v>
      </c>
      <c r="AU1180">
        <v>1724</v>
      </c>
      <c r="AV1180">
        <v>538</v>
      </c>
    </row>
    <row r="1181" spans="46:48" x14ac:dyDescent="0.25">
      <c r="AT1181" t="s">
        <v>1607</v>
      </c>
      <c r="AU1181">
        <v>1725</v>
      </c>
      <c r="AV1181">
        <v>538</v>
      </c>
    </row>
    <row r="1182" spans="46:48" x14ac:dyDescent="0.25">
      <c r="AT1182" t="s">
        <v>1609</v>
      </c>
      <c r="AU1182">
        <v>1726</v>
      </c>
      <c r="AV1182">
        <v>538</v>
      </c>
    </row>
    <row r="1183" spans="46:48" x14ac:dyDescent="0.25">
      <c r="AT1183" t="s">
        <v>1611</v>
      </c>
      <c r="AU1183">
        <v>1727</v>
      </c>
      <c r="AV1183">
        <v>538</v>
      </c>
    </row>
    <row r="1184" spans="46:48" x14ac:dyDescent="0.25">
      <c r="AT1184" t="s">
        <v>1612</v>
      </c>
      <c r="AU1184">
        <v>1728</v>
      </c>
      <c r="AV1184">
        <v>538</v>
      </c>
    </row>
    <row r="1185" spans="46:48" x14ac:dyDescent="0.25">
      <c r="AT1185" t="s">
        <v>1619</v>
      </c>
      <c r="AU1185">
        <v>1729</v>
      </c>
      <c r="AV1185">
        <v>538</v>
      </c>
    </row>
    <row r="1186" spans="46:48" x14ac:dyDescent="0.25">
      <c r="AT1186" t="s">
        <v>1632</v>
      </c>
      <c r="AU1186">
        <v>1730</v>
      </c>
      <c r="AV1186">
        <v>538</v>
      </c>
    </row>
    <row r="1187" spans="46:48" x14ac:dyDescent="0.25">
      <c r="AT1187" t="s">
        <v>1652</v>
      </c>
      <c r="AU1187">
        <v>1731</v>
      </c>
      <c r="AV1187">
        <v>538</v>
      </c>
    </row>
    <row r="1188" spans="46:48" x14ac:dyDescent="0.25">
      <c r="AT1188" t="s">
        <v>1653</v>
      </c>
      <c r="AU1188">
        <v>1732</v>
      </c>
      <c r="AV1188">
        <v>538</v>
      </c>
    </row>
    <row r="1189" spans="46:48" x14ac:dyDescent="0.25">
      <c r="AT1189" t="s">
        <v>1655</v>
      </c>
      <c r="AU1189">
        <v>1733</v>
      </c>
      <c r="AV1189">
        <v>538</v>
      </c>
    </row>
    <row r="1190" spans="46:48" x14ac:dyDescent="0.25">
      <c r="AT1190" t="s">
        <v>1661</v>
      </c>
      <c r="AU1190">
        <v>1734</v>
      </c>
      <c r="AV1190">
        <v>538</v>
      </c>
    </row>
    <row r="1191" spans="46:48" x14ac:dyDescent="0.25">
      <c r="AT1191" t="s">
        <v>1662</v>
      </c>
      <c r="AU1191">
        <v>1735</v>
      </c>
      <c r="AV1191">
        <v>538</v>
      </c>
    </row>
    <row r="1192" spans="46:48" x14ac:dyDescent="0.25">
      <c r="AT1192" t="s">
        <v>1663</v>
      </c>
      <c r="AU1192">
        <v>1736</v>
      </c>
      <c r="AV1192">
        <v>538</v>
      </c>
    </row>
    <row r="1193" spans="46:48" x14ac:dyDescent="0.25">
      <c r="AT1193" t="s">
        <v>1664</v>
      </c>
      <c r="AU1193">
        <v>1737</v>
      </c>
      <c r="AV1193">
        <v>538</v>
      </c>
    </row>
    <row r="1194" spans="46:48" x14ac:dyDescent="0.25">
      <c r="AT1194" t="s">
        <v>1665</v>
      </c>
      <c r="AU1194">
        <v>1738</v>
      </c>
      <c r="AV1194">
        <v>538</v>
      </c>
    </row>
    <row r="1195" spans="46:48" x14ac:dyDescent="0.25">
      <c r="AT1195" t="s">
        <v>1666</v>
      </c>
      <c r="AU1195">
        <v>1739</v>
      </c>
      <c r="AV1195">
        <v>538</v>
      </c>
    </row>
    <row r="1196" spans="46:48" x14ac:dyDescent="0.25">
      <c r="AT1196" t="s">
        <v>1667</v>
      </c>
      <c r="AU1196">
        <v>1740</v>
      </c>
      <c r="AV1196">
        <v>538</v>
      </c>
    </row>
    <row r="1197" spans="46:48" x14ac:dyDescent="0.25">
      <c r="AT1197" t="s">
        <v>1668</v>
      </c>
      <c r="AU1197">
        <v>1741</v>
      </c>
      <c r="AV1197">
        <v>538</v>
      </c>
    </row>
    <row r="1198" spans="46:48" x14ac:dyDescent="0.25">
      <c r="AT1198" t="s">
        <v>1669</v>
      </c>
      <c r="AU1198">
        <v>1742</v>
      </c>
      <c r="AV1198">
        <v>538</v>
      </c>
    </row>
    <row r="1199" spans="46:48" x14ac:dyDescent="0.25">
      <c r="AT1199" t="s">
        <v>1671</v>
      </c>
      <c r="AU1199">
        <v>1743</v>
      </c>
      <c r="AV1199">
        <v>538</v>
      </c>
    </row>
    <row r="1200" spans="46:48" x14ac:dyDescent="0.25">
      <c r="AT1200" t="s">
        <v>1673</v>
      </c>
      <c r="AU1200">
        <v>1744</v>
      </c>
      <c r="AV1200">
        <v>538</v>
      </c>
    </row>
    <row r="1201" spans="46:48" x14ac:dyDescent="0.25">
      <c r="AT1201" t="s">
        <v>1674</v>
      </c>
      <c r="AU1201">
        <v>1745</v>
      </c>
      <c r="AV1201">
        <v>538</v>
      </c>
    </row>
    <row r="1202" spans="46:48" x14ac:dyDescent="0.25">
      <c r="AT1202" t="s">
        <v>1675</v>
      </c>
      <c r="AU1202">
        <v>1746</v>
      </c>
      <c r="AV1202">
        <v>538</v>
      </c>
    </row>
    <row r="1203" spans="46:48" x14ac:dyDescent="0.25">
      <c r="AT1203" t="s">
        <v>1678</v>
      </c>
      <c r="AU1203">
        <v>1747</v>
      </c>
      <c r="AV1203">
        <v>538</v>
      </c>
    </row>
    <row r="1204" spans="46:48" x14ac:dyDescent="0.25">
      <c r="AT1204" t="s">
        <v>1684</v>
      </c>
      <c r="AU1204">
        <v>1748</v>
      </c>
      <c r="AV1204">
        <v>538</v>
      </c>
    </row>
    <row r="1205" spans="46:48" x14ac:dyDescent="0.25">
      <c r="AT1205" t="s">
        <v>1686</v>
      </c>
      <c r="AU1205">
        <v>1749</v>
      </c>
      <c r="AV1205">
        <v>538</v>
      </c>
    </row>
    <row r="1206" spans="46:48" x14ac:dyDescent="0.25">
      <c r="AT1206" t="s">
        <v>1687</v>
      </c>
      <c r="AU1206">
        <v>1750</v>
      </c>
      <c r="AV1206">
        <v>538</v>
      </c>
    </row>
    <row r="1207" spans="46:48" x14ac:dyDescent="0.25">
      <c r="AT1207" t="s">
        <v>1694</v>
      </c>
      <c r="AU1207">
        <v>1751</v>
      </c>
      <c r="AV1207">
        <v>538</v>
      </c>
    </row>
    <row r="1208" spans="46:48" x14ac:dyDescent="0.25">
      <c r="AT1208" t="s">
        <v>1696</v>
      </c>
      <c r="AU1208">
        <v>1752</v>
      </c>
      <c r="AV1208">
        <v>538</v>
      </c>
    </row>
    <row r="1209" spans="46:48" x14ac:dyDescent="0.25">
      <c r="AT1209" t="s">
        <v>1700</v>
      </c>
      <c r="AU1209">
        <v>1753</v>
      </c>
      <c r="AV1209">
        <v>538</v>
      </c>
    </row>
    <row r="1210" spans="46:48" x14ac:dyDescent="0.25">
      <c r="AT1210" t="s">
        <v>1704</v>
      </c>
      <c r="AU1210">
        <v>1754</v>
      </c>
      <c r="AV1210">
        <v>538</v>
      </c>
    </row>
    <row r="1211" spans="46:48" x14ac:dyDescent="0.25">
      <c r="AT1211" t="s">
        <v>1713</v>
      </c>
      <c r="AU1211">
        <v>1755</v>
      </c>
      <c r="AV1211">
        <v>538</v>
      </c>
    </row>
    <row r="1212" spans="46:48" x14ac:dyDescent="0.25">
      <c r="AT1212" t="s">
        <v>1716</v>
      </c>
      <c r="AU1212">
        <v>1756</v>
      </c>
      <c r="AV1212">
        <v>538</v>
      </c>
    </row>
    <row r="1213" spans="46:48" x14ac:dyDescent="0.25">
      <c r="AT1213" t="s">
        <v>1722</v>
      </c>
      <c r="AU1213">
        <v>1757</v>
      </c>
      <c r="AV1213">
        <v>538</v>
      </c>
    </row>
    <row r="1214" spans="46:48" x14ac:dyDescent="0.25">
      <c r="AT1214" t="s">
        <v>1727</v>
      </c>
      <c r="AU1214">
        <v>1758</v>
      </c>
      <c r="AV1214">
        <v>538</v>
      </c>
    </row>
    <row r="1215" spans="46:48" x14ac:dyDescent="0.25">
      <c r="AT1215" t="s">
        <v>1729</v>
      </c>
      <c r="AU1215">
        <v>1759</v>
      </c>
      <c r="AV1215">
        <v>538</v>
      </c>
    </row>
    <row r="1216" spans="46:48" x14ac:dyDescent="0.25">
      <c r="AT1216" t="s">
        <v>1730</v>
      </c>
      <c r="AU1216">
        <v>1760</v>
      </c>
      <c r="AV1216">
        <v>538</v>
      </c>
    </row>
    <row r="1217" spans="46:48" x14ac:dyDescent="0.25">
      <c r="AT1217" t="s">
        <v>1731</v>
      </c>
      <c r="AU1217">
        <v>1761</v>
      </c>
      <c r="AV1217">
        <v>538</v>
      </c>
    </row>
    <row r="1218" spans="46:48" x14ac:dyDescent="0.25">
      <c r="AT1218" t="s">
        <v>1734</v>
      </c>
      <c r="AU1218">
        <v>1762</v>
      </c>
      <c r="AV1218">
        <v>538</v>
      </c>
    </row>
    <row r="1219" spans="46:48" x14ac:dyDescent="0.25">
      <c r="AT1219" t="s">
        <v>1737</v>
      </c>
      <c r="AU1219">
        <v>1763</v>
      </c>
      <c r="AV1219">
        <v>538</v>
      </c>
    </row>
    <row r="1220" spans="46:48" x14ac:dyDescent="0.25">
      <c r="AT1220" t="s">
        <v>1739</v>
      </c>
      <c r="AU1220">
        <v>1764</v>
      </c>
      <c r="AV1220">
        <v>538</v>
      </c>
    </row>
    <row r="1221" spans="46:48" x14ac:dyDescent="0.25">
      <c r="AT1221" t="s">
        <v>1741</v>
      </c>
      <c r="AU1221">
        <v>1765</v>
      </c>
      <c r="AV1221">
        <v>538</v>
      </c>
    </row>
    <row r="1222" spans="46:48" x14ac:dyDescent="0.25">
      <c r="AT1222" t="s">
        <v>1742</v>
      </c>
      <c r="AU1222">
        <v>1766</v>
      </c>
      <c r="AV1222">
        <v>538</v>
      </c>
    </row>
    <row r="1223" spans="46:48" x14ac:dyDescent="0.25">
      <c r="AT1223" t="s">
        <v>1744</v>
      </c>
      <c r="AU1223">
        <v>1767</v>
      </c>
      <c r="AV1223">
        <v>538</v>
      </c>
    </row>
    <row r="1224" spans="46:48" x14ac:dyDescent="0.25">
      <c r="AT1224" t="s">
        <v>1745</v>
      </c>
      <c r="AU1224">
        <v>1768</v>
      </c>
      <c r="AV1224">
        <v>538</v>
      </c>
    </row>
    <row r="1225" spans="46:48" x14ac:dyDescent="0.25">
      <c r="AT1225" t="s">
        <v>1748</v>
      </c>
      <c r="AU1225">
        <v>1769</v>
      </c>
      <c r="AV1225">
        <v>538</v>
      </c>
    </row>
    <row r="1226" spans="46:48" x14ac:dyDescent="0.25">
      <c r="AT1226" t="s">
        <v>1749</v>
      </c>
      <c r="AU1226">
        <v>1770</v>
      </c>
      <c r="AV1226">
        <v>538</v>
      </c>
    </row>
    <row r="1227" spans="46:48" x14ac:dyDescent="0.25">
      <c r="AT1227" t="s">
        <v>1757</v>
      </c>
      <c r="AU1227">
        <v>1771</v>
      </c>
      <c r="AV1227">
        <v>538</v>
      </c>
    </row>
    <row r="1228" spans="46:48" x14ac:dyDescent="0.25">
      <c r="AT1228" t="s">
        <v>1758</v>
      </c>
      <c r="AU1228">
        <v>1772</v>
      </c>
      <c r="AV1228">
        <v>538</v>
      </c>
    </row>
    <row r="1229" spans="46:48" x14ac:dyDescent="0.25">
      <c r="AT1229" t="s">
        <v>1761</v>
      </c>
      <c r="AU1229">
        <v>1773</v>
      </c>
      <c r="AV1229">
        <v>538</v>
      </c>
    </row>
    <row r="1230" spans="46:48" x14ac:dyDescent="0.25">
      <c r="AT1230" t="s">
        <v>1762</v>
      </c>
      <c r="AU1230">
        <v>1774</v>
      </c>
      <c r="AV1230">
        <v>538</v>
      </c>
    </row>
    <row r="1231" spans="46:48" x14ac:dyDescent="0.25">
      <c r="AT1231" t="s">
        <v>1763</v>
      </c>
      <c r="AU1231">
        <v>1775</v>
      </c>
      <c r="AV1231">
        <v>538</v>
      </c>
    </row>
    <row r="1232" spans="46:48" x14ac:dyDescent="0.25">
      <c r="AT1232" t="s">
        <v>1764</v>
      </c>
      <c r="AU1232">
        <v>1776</v>
      </c>
      <c r="AV1232">
        <v>538</v>
      </c>
    </row>
    <row r="1233" spans="46:48" x14ac:dyDescent="0.25">
      <c r="AT1233" t="s">
        <v>1773</v>
      </c>
      <c r="AU1233">
        <v>1777</v>
      </c>
      <c r="AV1233">
        <v>538</v>
      </c>
    </row>
    <row r="1234" spans="46:48" x14ac:dyDescent="0.25">
      <c r="AT1234" t="s">
        <v>1777</v>
      </c>
      <c r="AU1234">
        <v>1778</v>
      </c>
      <c r="AV1234">
        <v>538</v>
      </c>
    </row>
    <row r="1235" spans="46:48" x14ac:dyDescent="0.25">
      <c r="AT1235" t="s">
        <v>1778</v>
      </c>
      <c r="AU1235">
        <v>1779</v>
      </c>
      <c r="AV1235">
        <v>538</v>
      </c>
    </row>
    <row r="1236" spans="46:48" x14ac:dyDescent="0.25">
      <c r="AT1236" t="s">
        <v>1781</v>
      </c>
      <c r="AU1236">
        <v>1780</v>
      </c>
      <c r="AV1236">
        <v>538</v>
      </c>
    </row>
    <row r="1237" spans="46:48" x14ac:dyDescent="0.25">
      <c r="AT1237" t="s">
        <v>1786</v>
      </c>
      <c r="AU1237">
        <v>1781</v>
      </c>
      <c r="AV1237">
        <v>538</v>
      </c>
    </row>
    <row r="1238" spans="46:48" x14ac:dyDescent="0.25">
      <c r="AT1238" t="s">
        <v>1787</v>
      </c>
      <c r="AU1238">
        <v>1782</v>
      </c>
      <c r="AV1238">
        <v>538</v>
      </c>
    </row>
    <row r="1239" spans="46:48" x14ac:dyDescent="0.25">
      <c r="AT1239" t="s">
        <v>1788</v>
      </c>
      <c r="AU1239">
        <v>1783</v>
      </c>
      <c r="AV1239">
        <v>538</v>
      </c>
    </row>
    <row r="1240" spans="46:48" x14ac:dyDescent="0.25">
      <c r="AT1240" t="s">
        <v>1792</v>
      </c>
      <c r="AU1240">
        <v>1784</v>
      </c>
      <c r="AV1240">
        <v>538</v>
      </c>
    </row>
    <row r="1241" spans="46:48" x14ac:dyDescent="0.25">
      <c r="AT1241" t="s">
        <v>1794</v>
      </c>
      <c r="AU1241">
        <v>1785</v>
      </c>
      <c r="AV1241">
        <v>538</v>
      </c>
    </row>
    <row r="1242" spans="46:48" x14ac:dyDescent="0.25">
      <c r="AT1242" t="s">
        <v>1802</v>
      </c>
      <c r="AU1242">
        <v>1786</v>
      </c>
      <c r="AV1242">
        <v>538</v>
      </c>
    </row>
    <row r="1243" spans="46:48" x14ac:dyDescent="0.25">
      <c r="AT1243" t="s">
        <v>1803</v>
      </c>
      <c r="AU1243">
        <v>1787</v>
      </c>
      <c r="AV1243">
        <v>538</v>
      </c>
    </row>
    <row r="1244" spans="46:48" x14ac:dyDescent="0.25">
      <c r="AT1244" t="s">
        <v>1806</v>
      </c>
      <c r="AU1244">
        <v>1788</v>
      </c>
      <c r="AV1244">
        <v>538</v>
      </c>
    </row>
    <row r="1245" spans="46:48" x14ac:dyDescent="0.25">
      <c r="AT1245" t="s">
        <v>1807</v>
      </c>
      <c r="AU1245">
        <v>1789</v>
      </c>
      <c r="AV1245">
        <v>538</v>
      </c>
    </row>
    <row r="1246" spans="46:48" x14ac:dyDescent="0.25">
      <c r="AT1246" t="s">
        <v>1808</v>
      </c>
      <c r="AU1246">
        <v>1790</v>
      </c>
      <c r="AV1246">
        <v>538</v>
      </c>
    </row>
    <row r="1247" spans="46:48" x14ac:dyDescent="0.25">
      <c r="AT1247" t="s">
        <v>1812</v>
      </c>
      <c r="AU1247">
        <v>1791</v>
      </c>
      <c r="AV1247">
        <v>538</v>
      </c>
    </row>
    <row r="1248" spans="46:48" x14ac:dyDescent="0.25">
      <c r="AT1248" t="s">
        <v>1815</v>
      </c>
      <c r="AU1248">
        <v>1792</v>
      </c>
      <c r="AV1248">
        <v>538</v>
      </c>
    </row>
    <row r="1249" spans="46:48" x14ac:dyDescent="0.25">
      <c r="AT1249" t="s">
        <v>1821</v>
      </c>
      <c r="AU1249">
        <v>1795</v>
      </c>
      <c r="AV1249">
        <v>538</v>
      </c>
    </row>
    <row r="1250" spans="46:48" x14ac:dyDescent="0.25">
      <c r="AT1250" t="s">
        <v>1823</v>
      </c>
      <c r="AU1250">
        <v>1797</v>
      </c>
      <c r="AV1250">
        <v>538</v>
      </c>
    </row>
    <row r="1251" spans="46:48" x14ac:dyDescent="0.25">
      <c r="AT1251" t="s">
        <v>1825</v>
      </c>
      <c r="AU1251">
        <v>1793</v>
      </c>
      <c r="AV1251">
        <v>538</v>
      </c>
    </row>
    <row r="1252" spans="46:48" x14ac:dyDescent="0.25">
      <c r="AT1252" t="s">
        <v>1827</v>
      </c>
      <c r="AU1252">
        <v>1794</v>
      </c>
      <c r="AV1252">
        <v>538</v>
      </c>
    </row>
    <row r="1253" spans="46:48" x14ac:dyDescent="0.25">
      <c r="AT1253" t="s">
        <v>1833</v>
      </c>
      <c r="AU1253">
        <v>1796</v>
      </c>
      <c r="AV1253">
        <v>538</v>
      </c>
    </row>
    <row r="1254" spans="46:48" x14ac:dyDescent="0.25">
      <c r="AT1254" t="s">
        <v>1840</v>
      </c>
      <c r="AU1254">
        <v>1798</v>
      </c>
      <c r="AV1254">
        <v>538</v>
      </c>
    </row>
    <row r="1255" spans="46:48" x14ac:dyDescent="0.25">
      <c r="AT1255" t="s">
        <v>1847</v>
      </c>
      <c r="AU1255">
        <v>1799</v>
      </c>
      <c r="AV1255">
        <v>538</v>
      </c>
    </row>
    <row r="1256" spans="46:48" x14ac:dyDescent="0.25">
      <c r="AT1256" t="s">
        <v>1848</v>
      </c>
      <c r="AU1256">
        <v>1800</v>
      </c>
      <c r="AV1256">
        <v>538</v>
      </c>
    </row>
    <row r="1257" spans="46:48" x14ac:dyDescent="0.25">
      <c r="AT1257" t="s">
        <v>1849</v>
      </c>
      <c r="AU1257">
        <v>1801</v>
      </c>
      <c r="AV1257">
        <v>538</v>
      </c>
    </row>
    <row r="1258" spans="46:48" x14ac:dyDescent="0.25">
      <c r="AT1258" t="s">
        <v>1850</v>
      </c>
      <c r="AU1258">
        <v>1802</v>
      </c>
      <c r="AV1258">
        <v>538</v>
      </c>
    </row>
    <row r="1259" spans="46:48" x14ac:dyDescent="0.25">
      <c r="AT1259" t="s">
        <v>1851</v>
      </c>
      <c r="AU1259">
        <v>1803</v>
      </c>
      <c r="AV1259">
        <v>538</v>
      </c>
    </row>
    <row r="1260" spans="46:48" x14ac:dyDescent="0.25">
      <c r="AT1260" t="s">
        <v>1852</v>
      </c>
      <c r="AU1260">
        <v>1804</v>
      </c>
      <c r="AV1260">
        <v>538</v>
      </c>
    </row>
    <row r="1261" spans="46:48" x14ac:dyDescent="0.25">
      <c r="AT1261" t="s">
        <v>1853</v>
      </c>
      <c r="AU1261">
        <v>1805</v>
      </c>
      <c r="AV1261">
        <v>538</v>
      </c>
    </row>
    <row r="1262" spans="46:48" x14ac:dyDescent="0.25">
      <c r="AT1262" t="s">
        <v>1854</v>
      </c>
      <c r="AU1262">
        <v>1806</v>
      </c>
      <c r="AV1262">
        <v>538</v>
      </c>
    </row>
    <row r="1263" spans="46:48" x14ac:dyDescent="0.25">
      <c r="AT1263" t="s">
        <v>1855</v>
      </c>
      <c r="AU1263">
        <v>1807</v>
      </c>
      <c r="AV1263">
        <v>538</v>
      </c>
    </row>
    <row r="1264" spans="46:48" x14ac:dyDescent="0.25">
      <c r="AT1264" t="s">
        <v>1861</v>
      </c>
      <c r="AU1264">
        <v>1808</v>
      </c>
      <c r="AV1264">
        <v>538</v>
      </c>
    </row>
    <row r="1265" spans="46:48" x14ac:dyDescent="0.25">
      <c r="AT1265" t="s">
        <v>1864</v>
      </c>
      <c r="AU1265">
        <v>1809</v>
      </c>
      <c r="AV1265">
        <v>538</v>
      </c>
    </row>
    <row r="1266" spans="46:48" x14ac:dyDescent="0.25">
      <c r="AT1266" t="s">
        <v>1865</v>
      </c>
      <c r="AU1266">
        <v>1810</v>
      </c>
      <c r="AV1266">
        <v>538</v>
      </c>
    </row>
    <row r="1267" spans="46:48" x14ac:dyDescent="0.25">
      <c r="AT1267" t="s">
        <v>1872</v>
      </c>
      <c r="AU1267">
        <v>1811</v>
      </c>
      <c r="AV1267">
        <v>538</v>
      </c>
    </row>
    <row r="1268" spans="46:48" x14ac:dyDescent="0.25">
      <c r="AT1268" t="s">
        <v>1874</v>
      </c>
      <c r="AU1268">
        <v>1812</v>
      </c>
      <c r="AV1268">
        <v>538</v>
      </c>
    </row>
    <row r="1269" spans="46:48" x14ac:dyDescent="0.25">
      <c r="AT1269" t="s">
        <v>1875</v>
      </c>
      <c r="AU1269">
        <v>1813</v>
      </c>
      <c r="AV1269">
        <v>538</v>
      </c>
    </row>
    <row r="1270" spans="46:48" x14ac:dyDescent="0.25">
      <c r="AT1270" t="s">
        <v>1877</v>
      </c>
      <c r="AU1270">
        <v>1814</v>
      </c>
      <c r="AV1270">
        <v>538</v>
      </c>
    </row>
    <row r="1271" spans="46:48" x14ac:dyDescent="0.25">
      <c r="AT1271" t="s">
        <v>1880</v>
      </c>
      <c r="AU1271">
        <v>1815</v>
      </c>
      <c r="AV1271">
        <v>538</v>
      </c>
    </row>
    <row r="1272" spans="46:48" x14ac:dyDescent="0.25">
      <c r="AT1272" t="s">
        <v>1882</v>
      </c>
      <c r="AU1272">
        <v>1816</v>
      </c>
      <c r="AV1272">
        <v>538</v>
      </c>
    </row>
    <row r="1273" spans="46:48" x14ac:dyDescent="0.25">
      <c r="AT1273" t="s">
        <v>1884</v>
      </c>
      <c r="AU1273">
        <v>1817</v>
      </c>
      <c r="AV1273">
        <v>538</v>
      </c>
    </row>
    <row r="1274" spans="46:48" x14ac:dyDescent="0.25">
      <c r="AT1274" t="s">
        <v>1885</v>
      </c>
      <c r="AU1274">
        <v>1818</v>
      </c>
      <c r="AV1274">
        <v>538</v>
      </c>
    </row>
    <row r="1275" spans="46:48" x14ac:dyDescent="0.25">
      <c r="AT1275" t="s">
        <v>1886</v>
      </c>
      <c r="AU1275">
        <v>1819</v>
      </c>
      <c r="AV1275">
        <v>538</v>
      </c>
    </row>
    <row r="1276" spans="46:48" x14ac:dyDescent="0.25">
      <c r="AT1276" t="s">
        <v>1891</v>
      </c>
      <c r="AU1276">
        <v>1820</v>
      </c>
      <c r="AV1276">
        <v>538</v>
      </c>
    </row>
    <row r="1277" spans="46:48" x14ac:dyDescent="0.25">
      <c r="AT1277" t="s">
        <v>1892</v>
      </c>
      <c r="AU1277">
        <v>1821</v>
      </c>
      <c r="AV1277">
        <v>538</v>
      </c>
    </row>
    <row r="1278" spans="46:48" x14ac:dyDescent="0.25">
      <c r="AT1278" t="s">
        <v>1893</v>
      </c>
      <c r="AU1278">
        <v>1822</v>
      </c>
      <c r="AV1278">
        <v>538</v>
      </c>
    </row>
    <row r="1279" spans="46:48" x14ac:dyDescent="0.25">
      <c r="AT1279" t="s">
        <v>1897</v>
      </c>
      <c r="AU1279">
        <v>1823</v>
      </c>
      <c r="AV1279">
        <v>538</v>
      </c>
    </row>
    <row r="1280" spans="46:48" x14ac:dyDescent="0.25">
      <c r="AT1280" t="s">
        <v>1903</v>
      </c>
      <c r="AU1280">
        <v>1824</v>
      </c>
      <c r="AV1280">
        <v>538</v>
      </c>
    </row>
    <row r="1281" spans="46:48" x14ac:dyDescent="0.25">
      <c r="AT1281" t="s">
        <v>1914</v>
      </c>
      <c r="AU1281">
        <v>1825</v>
      </c>
      <c r="AV1281">
        <v>538</v>
      </c>
    </row>
    <row r="1282" spans="46:48" x14ac:dyDescent="0.25">
      <c r="AT1282" t="s">
        <v>1917</v>
      </c>
      <c r="AU1282">
        <v>1826</v>
      </c>
      <c r="AV1282">
        <v>538</v>
      </c>
    </row>
    <row r="1283" spans="46:48" x14ac:dyDescent="0.25">
      <c r="AT1283" t="s">
        <v>1919</v>
      </c>
      <c r="AU1283">
        <v>1827</v>
      </c>
      <c r="AV1283">
        <v>538</v>
      </c>
    </row>
    <row r="1284" spans="46:48" x14ac:dyDescent="0.25">
      <c r="AT1284" t="s">
        <v>1929</v>
      </c>
      <c r="AU1284">
        <v>1828</v>
      </c>
      <c r="AV1284">
        <v>538</v>
      </c>
    </row>
    <row r="1285" spans="46:48" x14ac:dyDescent="0.25">
      <c r="AT1285" t="s">
        <v>1931</v>
      </c>
      <c r="AU1285">
        <v>1829</v>
      </c>
      <c r="AV1285">
        <v>538</v>
      </c>
    </row>
    <row r="1286" spans="46:48" x14ac:dyDescent="0.25">
      <c r="AT1286" t="s">
        <v>1232</v>
      </c>
      <c r="AU1286">
        <v>1830</v>
      </c>
      <c r="AV1286">
        <v>539</v>
      </c>
    </row>
    <row r="1287" spans="46:48" x14ac:dyDescent="0.25">
      <c r="AT1287" t="s">
        <v>1233</v>
      </c>
      <c r="AU1287">
        <v>1831</v>
      </c>
      <c r="AV1287">
        <v>539</v>
      </c>
    </row>
    <row r="1288" spans="46:48" x14ac:dyDescent="0.25">
      <c r="AT1288" t="s">
        <v>1260</v>
      </c>
      <c r="AU1288">
        <v>1832</v>
      </c>
      <c r="AV1288">
        <v>539</v>
      </c>
    </row>
    <row r="1289" spans="46:48" x14ac:dyDescent="0.25">
      <c r="AT1289" t="s">
        <v>1265</v>
      </c>
      <c r="AU1289">
        <v>1833</v>
      </c>
      <c r="AV1289">
        <v>539</v>
      </c>
    </row>
    <row r="1290" spans="46:48" x14ac:dyDescent="0.25">
      <c r="AT1290" t="s">
        <v>1273</v>
      </c>
      <c r="AU1290">
        <v>1834</v>
      </c>
      <c r="AV1290">
        <v>539</v>
      </c>
    </row>
    <row r="1291" spans="46:48" x14ac:dyDescent="0.25">
      <c r="AT1291" t="s">
        <v>1274</v>
      </c>
      <c r="AU1291">
        <v>1835</v>
      </c>
      <c r="AV1291">
        <v>539</v>
      </c>
    </row>
    <row r="1292" spans="46:48" x14ac:dyDescent="0.25">
      <c r="AT1292" t="s">
        <v>1276</v>
      </c>
      <c r="AU1292">
        <v>1836</v>
      </c>
      <c r="AV1292">
        <v>539</v>
      </c>
    </row>
    <row r="1293" spans="46:48" x14ac:dyDescent="0.25">
      <c r="AT1293" t="s">
        <v>1278</v>
      </c>
      <c r="AU1293">
        <v>1837</v>
      </c>
      <c r="AV1293">
        <v>539</v>
      </c>
    </row>
    <row r="1294" spans="46:48" x14ac:dyDescent="0.25">
      <c r="AT1294" t="s">
        <v>1280</v>
      </c>
      <c r="AU1294">
        <v>1838</v>
      </c>
      <c r="AV1294">
        <v>539</v>
      </c>
    </row>
    <row r="1295" spans="46:48" x14ac:dyDescent="0.25">
      <c r="AT1295" t="s">
        <v>1284</v>
      </c>
      <c r="AU1295">
        <v>1839</v>
      </c>
      <c r="AV1295">
        <v>539</v>
      </c>
    </row>
    <row r="1296" spans="46:48" x14ac:dyDescent="0.25">
      <c r="AT1296" t="s">
        <v>1285</v>
      </c>
      <c r="AU1296">
        <v>1840</v>
      </c>
      <c r="AV1296">
        <v>539</v>
      </c>
    </row>
    <row r="1297" spans="46:48" x14ac:dyDescent="0.25">
      <c r="AT1297" t="s">
        <v>1287</v>
      </c>
      <c r="AU1297">
        <v>1841</v>
      </c>
      <c r="AV1297">
        <v>539</v>
      </c>
    </row>
    <row r="1298" spans="46:48" x14ac:dyDescent="0.25">
      <c r="AT1298" t="s">
        <v>1289</v>
      </c>
      <c r="AU1298">
        <v>1842</v>
      </c>
      <c r="AV1298">
        <v>539</v>
      </c>
    </row>
    <row r="1299" spans="46:48" x14ac:dyDescent="0.25">
      <c r="AT1299" t="s">
        <v>1298</v>
      </c>
      <c r="AU1299">
        <v>1843</v>
      </c>
      <c r="AV1299">
        <v>539</v>
      </c>
    </row>
    <row r="1300" spans="46:48" x14ac:dyDescent="0.25">
      <c r="AT1300" t="s">
        <v>1376</v>
      </c>
      <c r="AU1300">
        <v>1844</v>
      </c>
      <c r="AV1300">
        <v>539</v>
      </c>
    </row>
    <row r="1301" spans="46:48" x14ac:dyDescent="0.25">
      <c r="AT1301" t="s">
        <v>1403</v>
      </c>
      <c r="AU1301">
        <v>1845</v>
      </c>
      <c r="AV1301">
        <v>539</v>
      </c>
    </row>
    <row r="1302" spans="46:48" x14ac:dyDescent="0.25">
      <c r="AT1302" t="s">
        <v>1404</v>
      </c>
      <c r="AU1302">
        <v>1846</v>
      </c>
      <c r="AV1302">
        <v>539</v>
      </c>
    </row>
    <row r="1303" spans="46:48" x14ac:dyDescent="0.25">
      <c r="AT1303" t="s">
        <v>1410</v>
      </c>
      <c r="AU1303">
        <v>1847</v>
      </c>
      <c r="AV1303">
        <v>539</v>
      </c>
    </row>
    <row r="1304" spans="46:48" x14ac:dyDescent="0.25">
      <c r="AT1304" t="s">
        <v>1478</v>
      </c>
      <c r="AU1304">
        <v>1848</v>
      </c>
      <c r="AV1304">
        <v>539</v>
      </c>
    </row>
    <row r="1305" spans="46:48" x14ac:dyDescent="0.25">
      <c r="AT1305" t="s">
        <v>1560</v>
      </c>
      <c r="AU1305">
        <v>1849</v>
      </c>
      <c r="AV1305">
        <v>539</v>
      </c>
    </row>
    <row r="1306" spans="46:48" x14ac:dyDescent="0.25">
      <c r="AT1306" t="s">
        <v>1607</v>
      </c>
      <c r="AU1306">
        <v>1850</v>
      </c>
      <c r="AV1306">
        <v>539</v>
      </c>
    </row>
    <row r="1307" spans="46:48" x14ac:dyDescent="0.25">
      <c r="AT1307" t="s">
        <v>1612</v>
      </c>
      <c r="AU1307">
        <v>1851</v>
      </c>
      <c r="AV1307">
        <v>539</v>
      </c>
    </row>
    <row r="1308" spans="46:48" x14ac:dyDescent="0.25">
      <c r="AT1308" t="s">
        <v>1666</v>
      </c>
      <c r="AU1308">
        <v>1852</v>
      </c>
      <c r="AV1308">
        <v>539</v>
      </c>
    </row>
    <row r="1309" spans="46:48" x14ac:dyDescent="0.25">
      <c r="AT1309" t="s">
        <v>1667</v>
      </c>
      <c r="AU1309">
        <v>1853</v>
      </c>
      <c r="AV1309">
        <v>539</v>
      </c>
    </row>
    <row r="1310" spans="46:48" x14ac:dyDescent="0.25">
      <c r="AT1310" t="s">
        <v>1712</v>
      </c>
      <c r="AU1310">
        <v>1854</v>
      </c>
      <c r="AV1310">
        <v>539</v>
      </c>
    </row>
    <row r="1311" spans="46:48" x14ac:dyDescent="0.25">
      <c r="AT1311" t="s">
        <v>1727</v>
      </c>
      <c r="AU1311">
        <v>1855</v>
      </c>
      <c r="AV1311">
        <v>539</v>
      </c>
    </row>
    <row r="1312" spans="46:48" x14ac:dyDescent="0.25">
      <c r="AT1312" t="s">
        <v>1761</v>
      </c>
      <c r="AU1312">
        <v>1856</v>
      </c>
      <c r="AV1312">
        <v>539</v>
      </c>
    </row>
    <row r="1313" spans="46:48" x14ac:dyDescent="0.25">
      <c r="AT1313" t="s">
        <v>1762</v>
      </c>
      <c r="AU1313">
        <v>1857</v>
      </c>
      <c r="AV1313">
        <v>539</v>
      </c>
    </row>
    <row r="1314" spans="46:48" x14ac:dyDescent="0.25">
      <c r="AT1314" t="s">
        <v>1764</v>
      </c>
      <c r="AU1314">
        <v>1858</v>
      </c>
      <c r="AV1314">
        <v>539</v>
      </c>
    </row>
    <row r="1315" spans="46:48" x14ac:dyDescent="0.25">
      <c r="AT1315" t="s">
        <v>1777</v>
      </c>
      <c r="AU1315">
        <v>1859</v>
      </c>
      <c r="AV1315">
        <v>539</v>
      </c>
    </row>
    <row r="1316" spans="46:48" x14ac:dyDescent="0.25">
      <c r="AT1316" t="s">
        <v>1795</v>
      </c>
      <c r="AU1316">
        <v>1860</v>
      </c>
      <c r="AV1316">
        <v>539</v>
      </c>
    </row>
    <row r="1317" spans="46:48" x14ac:dyDescent="0.25">
      <c r="AT1317" t="s">
        <v>1796</v>
      </c>
      <c r="AU1317">
        <v>1861</v>
      </c>
      <c r="AV1317">
        <v>539</v>
      </c>
    </row>
    <row r="1318" spans="46:48" x14ac:dyDescent="0.25">
      <c r="AT1318" t="s">
        <v>1797</v>
      </c>
      <c r="AU1318">
        <v>1862</v>
      </c>
      <c r="AV1318">
        <v>539</v>
      </c>
    </row>
    <row r="1319" spans="46:48" x14ac:dyDescent="0.25">
      <c r="AT1319" t="s">
        <v>1798</v>
      </c>
      <c r="AU1319">
        <v>1863</v>
      </c>
      <c r="AV1319">
        <v>539</v>
      </c>
    </row>
    <row r="1320" spans="46:48" x14ac:dyDescent="0.25">
      <c r="AT1320" t="s">
        <v>1799</v>
      </c>
      <c r="AU1320">
        <v>1864</v>
      </c>
      <c r="AV1320">
        <v>539</v>
      </c>
    </row>
    <row r="1321" spans="46:48" x14ac:dyDescent="0.25">
      <c r="AT1321" t="s">
        <v>1855</v>
      </c>
      <c r="AU1321">
        <v>1865</v>
      </c>
      <c r="AV1321">
        <v>539</v>
      </c>
    </row>
    <row r="1322" spans="46:48" x14ac:dyDescent="0.25">
      <c r="AT1322" t="s">
        <v>1858</v>
      </c>
      <c r="AU1322">
        <v>1866</v>
      </c>
      <c r="AV1322">
        <v>539</v>
      </c>
    </row>
    <row r="1323" spans="46:48" x14ac:dyDescent="0.25">
      <c r="AT1323" t="s">
        <v>1859</v>
      </c>
      <c r="AU1323">
        <v>1867</v>
      </c>
      <c r="AV1323">
        <v>539</v>
      </c>
    </row>
    <row r="1324" spans="46:48" x14ac:dyDescent="0.25">
      <c r="AT1324" t="s">
        <v>1865</v>
      </c>
      <c r="AU1324">
        <v>1868</v>
      </c>
      <c r="AV1324">
        <v>539</v>
      </c>
    </row>
    <row r="1325" spans="46:48" x14ac:dyDescent="0.25">
      <c r="AT1325" t="s">
        <v>1907</v>
      </c>
      <c r="AU1325">
        <v>1869</v>
      </c>
      <c r="AV1325">
        <v>539</v>
      </c>
    </row>
    <row r="1326" spans="46:48" x14ac:dyDescent="0.25">
      <c r="AT1326" t="s">
        <v>1908</v>
      </c>
      <c r="AU1326">
        <v>1870</v>
      </c>
      <c r="AV1326">
        <v>539</v>
      </c>
    </row>
    <row r="1327" spans="46:48" x14ac:dyDescent="0.25">
      <c r="AT1327" t="s">
        <v>1910</v>
      </c>
      <c r="AU1327">
        <v>1871</v>
      </c>
      <c r="AV1327">
        <v>539</v>
      </c>
    </row>
    <row r="1328" spans="46:48" x14ac:dyDescent="0.25">
      <c r="AT1328" t="s">
        <v>1921</v>
      </c>
      <c r="AU1328">
        <v>1872</v>
      </c>
      <c r="AV1328">
        <v>539</v>
      </c>
    </row>
    <row r="1329" spans="46:48" x14ac:dyDescent="0.25">
      <c r="AT1329" t="s">
        <v>1927</v>
      </c>
      <c r="AU1329">
        <v>1873</v>
      </c>
      <c r="AV1329">
        <v>539</v>
      </c>
    </row>
    <row r="1330" spans="46:48" x14ac:dyDescent="0.25">
      <c r="AT1330" t="s">
        <v>1176</v>
      </c>
      <c r="AU1330">
        <v>1874</v>
      </c>
      <c r="AV1330">
        <v>540</v>
      </c>
    </row>
    <row r="1331" spans="46:48" x14ac:dyDescent="0.25">
      <c r="AT1331" t="s">
        <v>1178</v>
      </c>
      <c r="AU1331">
        <v>1875</v>
      </c>
      <c r="AV1331">
        <v>540</v>
      </c>
    </row>
    <row r="1332" spans="46:48" x14ac:dyDescent="0.25">
      <c r="AT1332" t="s">
        <v>1181</v>
      </c>
      <c r="AU1332">
        <v>1876</v>
      </c>
      <c r="AV1332">
        <v>540</v>
      </c>
    </row>
    <row r="1333" spans="46:48" x14ac:dyDescent="0.25">
      <c r="AT1333" t="s">
        <v>1183</v>
      </c>
      <c r="AU1333">
        <v>1877</v>
      </c>
      <c r="AV1333">
        <v>540</v>
      </c>
    </row>
    <row r="1334" spans="46:48" x14ac:dyDescent="0.25">
      <c r="AT1334" t="s">
        <v>1184</v>
      </c>
      <c r="AU1334">
        <v>1878</v>
      </c>
      <c r="AV1334">
        <v>540</v>
      </c>
    </row>
    <row r="1335" spans="46:48" x14ac:dyDescent="0.25">
      <c r="AT1335" t="s">
        <v>1186</v>
      </c>
      <c r="AU1335">
        <v>1879</v>
      </c>
      <c r="AV1335">
        <v>540</v>
      </c>
    </row>
    <row r="1336" spans="46:48" x14ac:dyDescent="0.25">
      <c r="AT1336" t="s">
        <v>1192</v>
      </c>
      <c r="AU1336">
        <v>1880</v>
      </c>
      <c r="AV1336">
        <v>540</v>
      </c>
    </row>
    <row r="1337" spans="46:48" x14ac:dyDescent="0.25">
      <c r="AT1337" t="s">
        <v>1193</v>
      </c>
      <c r="AU1337">
        <v>1881</v>
      </c>
      <c r="AV1337">
        <v>540</v>
      </c>
    </row>
    <row r="1338" spans="46:48" x14ac:dyDescent="0.25">
      <c r="AT1338" t="s">
        <v>1194</v>
      </c>
      <c r="AU1338">
        <v>1882</v>
      </c>
      <c r="AV1338">
        <v>540</v>
      </c>
    </row>
    <row r="1339" spans="46:48" x14ac:dyDescent="0.25">
      <c r="AT1339" t="s">
        <v>1197</v>
      </c>
      <c r="AU1339">
        <v>1883</v>
      </c>
      <c r="AV1339">
        <v>540</v>
      </c>
    </row>
    <row r="1340" spans="46:48" x14ac:dyDescent="0.25">
      <c r="AT1340" t="s">
        <v>1198</v>
      </c>
      <c r="AU1340">
        <v>1884</v>
      </c>
      <c r="AV1340">
        <v>540</v>
      </c>
    </row>
    <row r="1341" spans="46:48" x14ac:dyDescent="0.25">
      <c r="AT1341" t="s">
        <v>1205</v>
      </c>
      <c r="AU1341">
        <v>1885</v>
      </c>
      <c r="AV1341">
        <v>540</v>
      </c>
    </row>
    <row r="1342" spans="46:48" x14ac:dyDescent="0.25">
      <c r="AT1342" t="s">
        <v>1208</v>
      </c>
      <c r="AU1342">
        <v>1886</v>
      </c>
      <c r="AV1342">
        <v>540</v>
      </c>
    </row>
    <row r="1343" spans="46:48" x14ac:dyDescent="0.25">
      <c r="AT1343" t="s">
        <v>1215</v>
      </c>
      <c r="AU1343">
        <v>1887</v>
      </c>
      <c r="AV1343">
        <v>540</v>
      </c>
    </row>
    <row r="1344" spans="46:48" x14ac:dyDescent="0.25">
      <c r="AT1344" t="s">
        <v>1221</v>
      </c>
      <c r="AU1344">
        <v>1888</v>
      </c>
      <c r="AV1344">
        <v>540</v>
      </c>
    </row>
    <row r="1345" spans="46:48" x14ac:dyDescent="0.25">
      <c r="AT1345" t="s">
        <v>1223</v>
      </c>
      <c r="AU1345">
        <v>1889</v>
      </c>
      <c r="AV1345">
        <v>540</v>
      </c>
    </row>
    <row r="1346" spans="46:48" x14ac:dyDescent="0.25">
      <c r="AT1346" t="s">
        <v>1224</v>
      </c>
      <c r="AU1346">
        <v>1890</v>
      </c>
      <c r="AV1346">
        <v>540</v>
      </c>
    </row>
    <row r="1347" spans="46:48" x14ac:dyDescent="0.25">
      <c r="AT1347" t="s">
        <v>1225</v>
      </c>
      <c r="AU1347">
        <v>1891</v>
      </c>
      <c r="AV1347">
        <v>540</v>
      </c>
    </row>
    <row r="1348" spans="46:48" x14ac:dyDescent="0.25">
      <c r="AT1348" t="s">
        <v>1234</v>
      </c>
      <c r="AU1348">
        <v>1892</v>
      </c>
      <c r="AV1348">
        <v>540</v>
      </c>
    </row>
    <row r="1349" spans="46:48" x14ac:dyDescent="0.25">
      <c r="AT1349" t="s">
        <v>1235</v>
      </c>
      <c r="AU1349">
        <v>1893</v>
      </c>
      <c r="AV1349">
        <v>540</v>
      </c>
    </row>
    <row r="1350" spans="46:48" x14ac:dyDescent="0.25">
      <c r="AT1350" t="s">
        <v>1260</v>
      </c>
      <c r="AU1350">
        <v>1894</v>
      </c>
      <c r="AV1350">
        <v>540</v>
      </c>
    </row>
    <row r="1351" spans="46:48" x14ac:dyDescent="0.25">
      <c r="AT1351" t="s">
        <v>1267</v>
      </c>
      <c r="AU1351">
        <v>1895</v>
      </c>
      <c r="AV1351">
        <v>540</v>
      </c>
    </row>
    <row r="1352" spans="46:48" x14ac:dyDescent="0.25">
      <c r="AT1352" t="s">
        <v>1270</v>
      </c>
      <c r="AU1352">
        <v>1896</v>
      </c>
      <c r="AV1352">
        <v>540</v>
      </c>
    </row>
    <row r="1353" spans="46:48" x14ac:dyDescent="0.25">
      <c r="AT1353" t="s">
        <v>1271</v>
      </c>
      <c r="AU1353">
        <v>1897</v>
      </c>
      <c r="AV1353">
        <v>540</v>
      </c>
    </row>
    <row r="1354" spans="46:48" x14ac:dyDescent="0.25">
      <c r="AT1354" t="s">
        <v>1284</v>
      </c>
      <c r="AU1354">
        <v>1898</v>
      </c>
      <c r="AV1354">
        <v>540</v>
      </c>
    </row>
    <row r="1355" spans="46:48" x14ac:dyDescent="0.25">
      <c r="AT1355" t="s">
        <v>1285</v>
      </c>
      <c r="AU1355">
        <v>1899</v>
      </c>
      <c r="AV1355">
        <v>540</v>
      </c>
    </row>
    <row r="1356" spans="46:48" x14ac:dyDescent="0.25">
      <c r="AT1356" t="s">
        <v>1289</v>
      </c>
      <c r="AU1356">
        <v>1900</v>
      </c>
      <c r="AV1356">
        <v>540</v>
      </c>
    </row>
    <row r="1357" spans="46:48" x14ac:dyDescent="0.25">
      <c r="AT1357" t="s">
        <v>1296</v>
      </c>
      <c r="AU1357">
        <v>1901</v>
      </c>
      <c r="AV1357">
        <v>540</v>
      </c>
    </row>
    <row r="1358" spans="46:48" x14ac:dyDescent="0.25">
      <c r="AT1358" t="s">
        <v>1298</v>
      </c>
      <c r="AU1358">
        <v>1902</v>
      </c>
      <c r="AV1358">
        <v>540</v>
      </c>
    </row>
    <row r="1359" spans="46:48" x14ac:dyDescent="0.25">
      <c r="AT1359" t="s">
        <v>1299</v>
      </c>
      <c r="AU1359">
        <v>1903</v>
      </c>
      <c r="AV1359">
        <v>540</v>
      </c>
    </row>
    <row r="1360" spans="46:48" x14ac:dyDescent="0.25">
      <c r="AT1360" t="s">
        <v>1306</v>
      </c>
      <c r="AU1360">
        <v>1904</v>
      </c>
      <c r="AV1360">
        <v>540</v>
      </c>
    </row>
    <row r="1361" spans="46:48" x14ac:dyDescent="0.25">
      <c r="AT1361" t="s">
        <v>1308</v>
      </c>
      <c r="AU1361">
        <v>1905</v>
      </c>
      <c r="AV1361">
        <v>540</v>
      </c>
    </row>
    <row r="1362" spans="46:48" x14ac:dyDescent="0.25">
      <c r="AT1362" t="s">
        <v>1309</v>
      </c>
      <c r="AU1362">
        <v>1906</v>
      </c>
      <c r="AV1362">
        <v>540</v>
      </c>
    </row>
    <row r="1363" spans="46:48" x14ac:dyDescent="0.25">
      <c r="AT1363" t="s">
        <v>1340</v>
      </c>
      <c r="AU1363">
        <v>1907</v>
      </c>
      <c r="AV1363">
        <v>540</v>
      </c>
    </row>
    <row r="1364" spans="46:48" x14ac:dyDescent="0.25">
      <c r="AT1364" t="s">
        <v>1341</v>
      </c>
      <c r="AU1364">
        <v>1908</v>
      </c>
      <c r="AV1364">
        <v>540</v>
      </c>
    </row>
    <row r="1365" spans="46:48" x14ac:dyDescent="0.25">
      <c r="AT1365" t="s">
        <v>1342</v>
      </c>
      <c r="AU1365">
        <v>1909</v>
      </c>
      <c r="AV1365">
        <v>540</v>
      </c>
    </row>
    <row r="1366" spans="46:48" x14ac:dyDescent="0.25">
      <c r="AT1366" t="s">
        <v>1364</v>
      </c>
      <c r="AU1366">
        <v>1910</v>
      </c>
      <c r="AV1366">
        <v>540</v>
      </c>
    </row>
    <row r="1367" spans="46:48" x14ac:dyDescent="0.25">
      <c r="AT1367" t="s">
        <v>1366</v>
      </c>
      <c r="AU1367">
        <v>1911</v>
      </c>
      <c r="AV1367">
        <v>540</v>
      </c>
    </row>
    <row r="1368" spans="46:48" x14ac:dyDescent="0.25">
      <c r="AT1368" t="s">
        <v>1367</v>
      </c>
      <c r="AU1368">
        <v>1912</v>
      </c>
      <c r="AV1368">
        <v>540</v>
      </c>
    </row>
    <row r="1369" spans="46:48" x14ac:dyDescent="0.25">
      <c r="AT1369" t="s">
        <v>1368</v>
      </c>
      <c r="AU1369">
        <v>1913</v>
      </c>
      <c r="AV1369">
        <v>540</v>
      </c>
    </row>
    <row r="1370" spans="46:48" x14ac:dyDescent="0.25">
      <c r="AT1370" t="s">
        <v>1369</v>
      </c>
      <c r="AU1370">
        <v>1914</v>
      </c>
      <c r="AV1370">
        <v>540</v>
      </c>
    </row>
    <row r="1371" spans="46:48" x14ac:dyDescent="0.25">
      <c r="AT1371" t="s">
        <v>1370</v>
      </c>
      <c r="AU1371">
        <v>1915</v>
      </c>
      <c r="AV1371">
        <v>540</v>
      </c>
    </row>
    <row r="1372" spans="46:48" x14ac:dyDescent="0.25">
      <c r="AT1372" t="s">
        <v>1371</v>
      </c>
      <c r="AU1372">
        <v>1916</v>
      </c>
      <c r="AV1372">
        <v>540</v>
      </c>
    </row>
    <row r="1373" spans="46:48" x14ac:dyDescent="0.25">
      <c r="AT1373" t="s">
        <v>1377</v>
      </c>
      <c r="AU1373">
        <v>1917</v>
      </c>
      <c r="AV1373">
        <v>540</v>
      </c>
    </row>
    <row r="1374" spans="46:48" x14ac:dyDescent="0.25">
      <c r="AT1374" t="s">
        <v>1378</v>
      </c>
      <c r="AU1374">
        <v>1918</v>
      </c>
      <c r="AV1374">
        <v>540</v>
      </c>
    </row>
    <row r="1375" spans="46:48" x14ac:dyDescent="0.25">
      <c r="AT1375" t="s">
        <v>1381</v>
      </c>
      <c r="AU1375">
        <v>1919</v>
      </c>
      <c r="AV1375">
        <v>540</v>
      </c>
    </row>
    <row r="1376" spans="46:48" x14ac:dyDescent="0.25">
      <c r="AT1376" t="s">
        <v>1382</v>
      </c>
      <c r="AU1376">
        <v>1920</v>
      </c>
      <c r="AV1376">
        <v>540</v>
      </c>
    </row>
    <row r="1377" spans="46:48" x14ac:dyDescent="0.25">
      <c r="AT1377" t="s">
        <v>1384</v>
      </c>
      <c r="AU1377">
        <v>1921</v>
      </c>
      <c r="AV1377">
        <v>540</v>
      </c>
    </row>
    <row r="1378" spans="46:48" x14ac:dyDescent="0.25">
      <c r="AT1378" t="s">
        <v>1387</v>
      </c>
      <c r="AU1378">
        <v>1922</v>
      </c>
      <c r="AV1378">
        <v>540</v>
      </c>
    </row>
    <row r="1379" spans="46:48" x14ac:dyDescent="0.25">
      <c r="AT1379" t="s">
        <v>1388</v>
      </c>
      <c r="AU1379">
        <v>1923</v>
      </c>
      <c r="AV1379">
        <v>540</v>
      </c>
    </row>
    <row r="1380" spans="46:48" x14ac:dyDescent="0.25">
      <c r="AT1380" t="s">
        <v>1390</v>
      </c>
      <c r="AU1380">
        <v>1924</v>
      </c>
      <c r="AV1380">
        <v>540</v>
      </c>
    </row>
    <row r="1381" spans="46:48" x14ac:dyDescent="0.25">
      <c r="AT1381" t="s">
        <v>1391</v>
      </c>
      <c r="AU1381">
        <v>1925</v>
      </c>
      <c r="AV1381">
        <v>540</v>
      </c>
    </row>
    <row r="1382" spans="46:48" x14ac:dyDescent="0.25">
      <c r="AT1382" t="s">
        <v>1393</v>
      </c>
      <c r="AU1382">
        <v>1926</v>
      </c>
      <c r="AV1382">
        <v>540</v>
      </c>
    </row>
    <row r="1383" spans="46:48" x14ac:dyDescent="0.25">
      <c r="AT1383" t="s">
        <v>1399</v>
      </c>
      <c r="AU1383">
        <v>1927</v>
      </c>
      <c r="AV1383">
        <v>540</v>
      </c>
    </row>
    <row r="1384" spans="46:48" x14ac:dyDescent="0.25">
      <c r="AT1384" t="s">
        <v>1415</v>
      </c>
      <c r="AU1384">
        <v>1928</v>
      </c>
      <c r="AV1384">
        <v>540</v>
      </c>
    </row>
    <row r="1385" spans="46:48" x14ac:dyDescent="0.25">
      <c r="AT1385" t="s">
        <v>1421</v>
      </c>
      <c r="AU1385">
        <v>1929</v>
      </c>
      <c r="AV1385">
        <v>540</v>
      </c>
    </row>
    <row r="1386" spans="46:48" x14ac:dyDescent="0.25">
      <c r="AT1386" t="s">
        <v>1423</v>
      </c>
      <c r="AU1386">
        <v>1930</v>
      </c>
      <c r="AV1386">
        <v>540</v>
      </c>
    </row>
    <row r="1387" spans="46:48" x14ac:dyDescent="0.25">
      <c r="AT1387" t="s">
        <v>1425</v>
      </c>
      <c r="AU1387">
        <v>1931</v>
      </c>
      <c r="AV1387">
        <v>540</v>
      </c>
    </row>
    <row r="1388" spans="46:48" x14ac:dyDescent="0.25">
      <c r="AT1388" t="s">
        <v>1426</v>
      </c>
      <c r="AU1388">
        <v>1932</v>
      </c>
      <c r="AV1388">
        <v>540</v>
      </c>
    </row>
    <row r="1389" spans="46:48" x14ac:dyDescent="0.25">
      <c r="AT1389" t="s">
        <v>1433</v>
      </c>
      <c r="AU1389">
        <v>1933</v>
      </c>
      <c r="AV1389">
        <v>540</v>
      </c>
    </row>
    <row r="1390" spans="46:48" x14ac:dyDescent="0.25">
      <c r="AT1390" t="s">
        <v>1434</v>
      </c>
      <c r="AU1390">
        <v>1934</v>
      </c>
      <c r="AV1390">
        <v>540</v>
      </c>
    </row>
    <row r="1391" spans="46:48" x14ac:dyDescent="0.25">
      <c r="AT1391" t="s">
        <v>1437</v>
      </c>
      <c r="AU1391">
        <v>1935</v>
      </c>
      <c r="AV1391">
        <v>540</v>
      </c>
    </row>
    <row r="1392" spans="46:48" x14ac:dyDescent="0.25">
      <c r="AT1392" t="s">
        <v>1440</v>
      </c>
      <c r="AU1392">
        <v>1936</v>
      </c>
      <c r="AV1392">
        <v>540</v>
      </c>
    </row>
    <row r="1393" spans="46:48" x14ac:dyDescent="0.25">
      <c r="AT1393" t="s">
        <v>1443</v>
      </c>
      <c r="AU1393">
        <v>1945</v>
      </c>
      <c r="AV1393">
        <v>540</v>
      </c>
    </row>
    <row r="1394" spans="46:48" x14ac:dyDescent="0.25">
      <c r="AT1394" t="s">
        <v>1447</v>
      </c>
      <c r="AU1394">
        <v>1937</v>
      </c>
      <c r="AV1394">
        <v>540</v>
      </c>
    </row>
    <row r="1395" spans="46:48" x14ac:dyDescent="0.25">
      <c r="AT1395" t="s">
        <v>1450</v>
      </c>
      <c r="AU1395">
        <v>1938</v>
      </c>
      <c r="AV1395">
        <v>540</v>
      </c>
    </row>
    <row r="1396" spans="46:48" x14ac:dyDescent="0.25">
      <c r="AT1396" t="s">
        <v>1451</v>
      </c>
      <c r="AU1396">
        <v>1939</v>
      </c>
      <c r="AV1396">
        <v>540</v>
      </c>
    </row>
    <row r="1397" spans="46:48" x14ac:dyDescent="0.25">
      <c r="AT1397" t="s">
        <v>1458</v>
      </c>
      <c r="AU1397">
        <v>1940</v>
      </c>
      <c r="AV1397">
        <v>540</v>
      </c>
    </row>
    <row r="1398" spans="46:48" x14ac:dyDescent="0.25">
      <c r="AT1398" t="s">
        <v>1460</v>
      </c>
      <c r="AU1398">
        <v>1941</v>
      </c>
      <c r="AV1398">
        <v>540</v>
      </c>
    </row>
    <row r="1399" spans="46:48" x14ac:dyDescent="0.25">
      <c r="AT1399" t="s">
        <v>1462</v>
      </c>
      <c r="AU1399">
        <v>1942</v>
      </c>
      <c r="AV1399">
        <v>540</v>
      </c>
    </row>
    <row r="1400" spans="46:48" x14ac:dyDescent="0.25">
      <c r="AT1400" t="s">
        <v>1463</v>
      </c>
      <c r="AU1400">
        <v>1943</v>
      </c>
      <c r="AV1400">
        <v>540</v>
      </c>
    </row>
    <row r="1401" spans="46:48" x14ac:dyDescent="0.25">
      <c r="AT1401" t="s">
        <v>1466</v>
      </c>
      <c r="AU1401">
        <v>1944</v>
      </c>
      <c r="AV1401">
        <v>540</v>
      </c>
    </row>
    <row r="1402" spans="46:48" x14ac:dyDescent="0.25">
      <c r="AT1402" t="s">
        <v>1479</v>
      </c>
      <c r="AU1402">
        <v>1946</v>
      </c>
      <c r="AV1402">
        <v>540</v>
      </c>
    </row>
    <row r="1403" spans="46:48" x14ac:dyDescent="0.25">
      <c r="AT1403" t="s">
        <v>1482</v>
      </c>
      <c r="AU1403">
        <v>1947</v>
      </c>
      <c r="AV1403">
        <v>540</v>
      </c>
    </row>
    <row r="1404" spans="46:48" x14ac:dyDescent="0.25">
      <c r="AT1404" t="s">
        <v>1486</v>
      </c>
      <c r="AU1404">
        <v>1948</v>
      </c>
      <c r="AV1404">
        <v>540</v>
      </c>
    </row>
    <row r="1405" spans="46:48" x14ac:dyDescent="0.25">
      <c r="AT1405" t="s">
        <v>1488</v>
      </c>
      <c r="AU1405">
        <v>1949</v>
      </c>
      <c r="AV1405">
        <v>540</v>
      </c>
    </row>
    <row r="1406" spans="46:48" x14ac:dyDescent="0.25">
      <c r="AT1406" t="s">
        <v>1489</v>
      </c>
      <c r="AU1406">
        <v>1950</v>
      </c>
      <c r="AV1406">
        <v>540</v>
      </c>
    </row>
    <row r="1407" spans="46:48" x14ac:dyDescent="0.25">
      <c r="AT1407" t="s">
        <v>1491</v>
      </c>
      <c r="AU1407">
        <v>1951</v>
      </c>
      <c r="AV1407">
        <v>540</v>
      </c>
    </row>
    <row r="1408" spans="46:48" x14ac:dyDescent="0.25">
      <c r="AT1408" t="s">
        <v>1494</v>
      </c>
      <c r="AU1408">
        <v>1952</v>
      </c>
      <c r="AV1408">
        <v>540</v>
      </c>
    </row>
    <row r="1409" spans="46:48" x14ac:dyDescent="0.25">
      <c r="AT1409" t="s">
        <v>1496</v>
      </c>
      <c r="AU1409">
        <v>1953</v>
      </c>
      <c r="AV1409">
        <v>540</v>
      </c>
    </row>
    <row r="1410" spans="46:48" x14ac:dyDescent="0.25">
      <c r="AT1410" t="s">
        <v>1498</v>
      </c>
      <c r="AU1410">
        <v>1954</v>
      </c>
      <c r="AV1410">
        <v>540</v>
      </c>
    </row>
    <row r="1411" spans="46:48" x14ac:dyDescent="0.25">
      <c r="AT1411" t="s">
        <v>1501</v>
      </c>
      <c r="AU1411">
        <v>1955</v>
      </c>
      <c r="AV1411">
        <v>540</v>
      </c>
    </row>
    <row r="1412" spans="46:48" x14ac:dyDescent="0.25">
      <c r="AT1412" t="s">
        <v>1503</v>
      </c>
      <c r="AU1412">
        <v>1956</v>
      </c>
      <c r="AV1412">
        <v>540</v>
      </c>
    </row>
    <row r="1413" spans="46:48" x14ac:dyDescent="0.25">
      <c r="AT1413" t="s">
        <v>1504</v>
      </c>
      <c r="AU1413">
        <v>1957</v>
      </c>
      <c r="AV1413">
        <v>540</v>
      </c>
    </row>
    <row r="1414" spans="46:48" x14ac:dyDescent="0.25">
      <c r="AT1414" t="s">
        <v>1512</v>
      </c>
      <c r="AU1414">
        <v>1958</v>
      </c>
      <c r="AV1414">
        <v>540</v>
      </c>
    </row>
    <row r="1415" spans="46:48" x14ac:dyDescent="0.25">
      <c r="AT1415" t="s">
        <v>1520</v>
      </c>
      <c r="AU1415">
        <v>1959</v>
      </c>
      <c r="AV1415">
        <v>540</v>
      </c>
    </row>
    <row r="1416" spans="46:48" x14ac:dyDescent="0.25">
      <c r="AT1416" t="s">
        <v>1522</v>
      </c>
      <c r="AU1416">
        <v>1960</v>
      </c>
      <c r="AV1416">
        <v>540</v>
      </c>
    </row>
    <row r="1417" spans="46:48" x14ac:dyDescent="0.25">
      <c r="AT1417" t="s">
        <v>1539</v>
      </c>
      <c r="AU1417">
        <v>1961</v>
      </c>
      <c r="AV1417">
        <v>540</v>
      </c>
    </row>
    <row r="1418" spans="46:48" x14ac:dyDescent="0.25">
      <c r="AT1418" t="s">
        <v>1545</v>
      </c>
      <c r="AU1418">
        <v>1962</v>
      </c>
      <c r="AV1418">
        <v>540</v>
      </c>
    </row>
    <row r="1419" spans="46:48" x14ac:dyDescent="0.25">
      <c r="AT1419" t="s">
        <v>1546</v>
      </c>
      <c r="AU1419">
        <v>1963</v>
      </c>
      <c r="AV1419">
        <v>540</v>
      </c>
    </row>
    <row r="1420" spans="46:48" x14ac:dyDescent="0.25">
      <c r="AT1420" t="s">
        <v>1555</v>
      </c>
      <c r="AU1420">
        <v>1964</v>
      </c>
      <c r="AV1420">
        <v>540</v>
      </c>
    </row>
    <row r="1421" spans="46:48" x14ac:dyDescent="0.25">
      <c r="AT1421" t="s">
        <v>1556</v>
      </c>
      <c r="AU1421">
        <v>1965</v>
      </c>
      <c r="AV1421">
        <v>540</v>
      </c>
    </row>
    <row r="1422" spans="46:48" x14ac:dyDescent="0.25">
      <c r="AT1422" t="s">
        <v>1575</v>
      </c>
      <c r="AU1422">
        <v>1966</v>
      </c>
      <c r="AV1422">
        <v>540</v>
      </c>
    </row>
    <row r="1423" spans="46:48" x14ac:dyDescent="0.25">
      <c r="AT1423" t="s">
        <v>1577</v>
      </c>
      <c r="AU1423">
        <v>1967</v>
      </c>
      <c r="AV1423">
        <v>540</v>
      </c>
    </row>
    <row r="1424" spans="46:48" x14ac:dyDescent="0.25">
      <c r="AT1424" t="s">
        <v>1578</v>
      </c>
      <c r="AU1424">
        <v>1968</v>
      </c>
      <c r="AV1424">
        <v>540</v>
      </c>
    </row>
    <row r="1425" spans="46:48" x14ac:dyDescent="0.25">
      <c r="AT1425" t="s">
        <v>1593</v>
      </c>
      <c r="AU1425">
        <v>1969</v>
      </c>
      <c r="AV1425">
        <v>540</v>
      </c>
    </row>
    <row r="1426" spans="46:48" x14ac:dyDescent="0.25">
      <c r="AT1426" t="s">
        <v>1597</v>
      </c>
      <c r="AU1426">
        <v>1970</v>
      </c>
      <c r="AV1426">
        <v>540</v>
      </c>
    </row>
    <row r="1427" spans="46:48" x14ac:dyDescent="0.25">
      <c r="AT1427" t="s">
        <v>1611</v>
      </c>
      <c r="AU1427">
        <v>1971</v>
      </c>
      <c r="AV1427">
        <v>540</v>
      </c>
    </row>
    <row r="1428" spans="46:48" x14ac:dyDescent="0.25">
      <c r="AT1428" t="s">
        <v>1612</v>
      </c>
      <c r="AU1428">
        <v>1972</v>
      </c>
      <c r="AV1428">
        <v>540</v>
      </c>
    </row>
    <row r="1429" spans="46:48" x14ac:dyDescent="0.25">
      <c r="AT1429" t="s">
        <v>1619</v>
      </c>
      <c r="AU1429">
        <v>1973</v>
      </c>
      <c r="AV1429">
        <v>540</v>
      </c>
    </row>
    <row r="1430" spans="46:48" x14ac:dyDescent="0.25">
      <c r="AT1430" t="s">
        <v>1632</v>
      </c>
      <c r="AU1430">
        <v>1974</v>
      </c>
      <c r="AV1430">
        <v>540</v>
      </c>
    </row>
    <row r="1431" spans="46:48" x14ac:dyDescent="0.25">
      <c r="AT1431" t="s">
        <v>1652</v>
      </c>
      <c r="AU1431">
        <v>1975</v>
      </c>
      <c r="AV1431">
        <v>540</v>
      </c>
    </row>
    <row r="1432" spans="46:48" x14ac:dyDescent="0.25">
      <c r="AT1432" t="s">
        <v>1655</v>
      </c>
      <c r="AU1432">
        <v>1976</v>
      </c>
      <c r="AV1432">
        <v>540</v>
      </c>
    </row>
    <row r="1433" spans="46:48" x14ac:dyDescent="0.25">
      <c r="AT1433" t="s">
        <v>1662</v>
      </c>
      <c r="AU1433">
        <v>1977</v>
      </c>
      <c r="AV1433">
        <v>540</v>
      </c>
    </row>
    <row r="1434" spans="46:48" x14ac:dyDescent="0.25">
      <c r="AT1434" t="s">
        <v>1663</v>
      </c>
      <c r="AU1434">
        <v>1978</v>
      </c>
      <c r="AV1434">
        <v>540</v>
      </c>
    </row>
    <row r="1435" spans="46:48" x14ac:dyDescent="0.25">
      <c r="AT1435" t="s">
        <v>1664</v>
      </c>
      <c r="AU1435">
        <v>1979</v>
      </c>
      <c r="AV1435">
        <v>540</v>
      </c>
    </row>
    <row r="1436" spans="46:48" x14ac:dyDescent="0.25">
      <c r="AT1436" t="s">
        <v>1665</v>
      </c>
      <c r="AU1436">
        <v>1980</v>
      </c>
      <c r="AV1436">
        <v>540</v>
      </c>
    </row>
    <row r="1437" spans="46:48" x14ac:dyDescent="0.25">
      <c r="AT1437" t="s">
        <v>1666</v>
      </c>
      <c r="AU1437">
        <v>1981</v>
      </c>
      <c r="AV1437">
        <v>540</v>
      </c>
    </row>
    <row r="1438" spans="46:48" x14ac:dyDescent="0.25">
      <c r="AT1438" t="s">
        <v>1669</v>
      </c>
      <c r="AU1438">
        <v>1982</v>
      </c>
      <c r="AV1438">
        <v>540</v>
      </c>
    </row>
    <row r="1439" spans="46:48" x14ac:dyDescent="0.25">
      <c r="AT1439" t="s">
        <v>1671</v>
      </c>
      <c r="AU1439">
        <v>1983</v>
      </c>
      <c r="AV1439">
        <v>540</v>
      </c>
    </row>
    <row r="1440" spans="46:48" x14ac:dyDescent="0.25">
      <c r="AT1440" t="s">
        <v>1673</v>
      </c>
      <c r="AU1440">
        <v>1984</v>
      </c>
      <c r="AV1440">
        <v>540</v>
      </c>
    </row>
    <row r="1441" spans="46:48" x14ac:dyDescent="0.25">
      <c r="AT1441" t="s">
        <v>1674</v>
      </c>
      <c r="AU1441">
        <v>1985</v>
      </c>
      <c r="AV1441">
        <v>540</v>
      </c>
    </row>
    <row r="1442" spans="46:48" x14ac:dyDescent="0.25">
      <c r="AT1442" t="s">
        <v>1684</v>
      </c>
      <c r="AU1442">
        <v>1986</v>
      </c>
      <c r="AV1442">
        <v>540</v>
      </c>
    </row>
    <row r="1443" spans="46:48" x14ac:dyDescent="0.25">
      <c r="AT1443" t="s">
        <v>1694</v>
      </c>
      <c r="AU1443">
        <v>1987</v>
      </c>
      <c r="AV1443">
        <v>540</v>
      </c>
    </row>
    <row r="1444" spans="46:48" x14ac:dyDescent="0.25">
      <c r="AT1444" t="s">
        <v>1696</v>
      </c>
      <c r="AU1444">
        <v>1988</v>
      </c>
      <c r="AV1444">
        <v>540</v>
      </c>
    </row>
    <row r="1445" spans="46:48" x14ac:dyDescent="0.25">
      <c r="AT1445" t="s">
        <v>1700</v>
      </c>
      <c r="AU1445">
        <v>1989</v>
      </c>
      <c r="AV1445">
        <v>540</v>
      </c>
    </row>
    <row r="1446" spans="46:48" x14ac:dyDescent="0.25">
      <c r="AT1446" t="s">
        <v>1702</v>
      </c>
      <c r="AU1446">
        <v>1990</v>
      </c>
      <c r="AV1446">
        <v>540</v>
      </c>
    </row>
    <row r="1447" spans="46:48" x14ac:dyDescent="0.25">
      <c r="AT1447" t="s">
        <v>1713</v>
      </c>
      <c r="AU1447">
        <v>1991</v>
      </c>
      <c r="AV1447">
        <v>540</v>
      </c>
    </row>
    <row r="1448" spans="46:48" x14ac:dyDescent="0.25">
      <c r="AT1448" t="s">
        <v>1722</v>
      </c>
      <c r="AU1448">
        <v>1992</v>
      </c>
      <c r="AV1448">
        <v>540</v>
      </c>
    </row>
    <row r="1449" spans="46:48" x14ac:dyDescent="0.25">
      <c r="AT1449" t="s">
        <v>1727</v>
      </c>
      <c r="AU1449">
        <v>1993</v>
      </c>
      <c r="AV1449">
        <v>540</v>
      </c>
    </row>
    <row r="1450" spans="46:48" x14ac:dyDescent="0.25">
      <c r="AT1450" t="s">
        <v>1739</v>
      </c>
      <c r="AU1450">
        <v>1994</v>
      </c>
      <c r="AV1450">
        <v>540</v>
      </c>
    </row>
    <row r="1451" spans="46:48" x14ac:dyDescent="0.25">
      <c r="AT1451" t="s">
        <v>1741</v>
      </c>
      <c r="AU1451">
        <v>1995</v>
      </c>
      <c r="AV1451">
        <v>540</v>
      </c>
    </row>
    <row r="1452" spans="46:48" x14ac:dyDescent="0.25">
      <c r="AT1452" t="s">
        <v>1742</v>
      </c>
      <c r="AU1452">
        <v>1996</v>
      </c>
      <c r="AV1452">
        <v>540</v>
      </c>
    </row>
    <row r="1453" spans="46:48" x14ac:dyDescent="0.25">
      <c r="AT1453" t="s">
        <v>1744</v>
      </c>
      <c r="AU1453">
        <v>1997</v>
      </c>
      <c r="AV1453">
        <v>540</v>
      </c>
    </row>
    <row r="1454" spans="46:48" x14ac:dyDescent="0.25">
      <c r="AT1454" t="s">
        <v>1745</v>
      </c>
      <c r="AU1454">
        <v>1998</v>
      </c>
      <c r="AV1454">
        <v>540</v>
      </c>
    </row>
    <row r="1455" spans="46:48" x14ac:dyDescent="0.25">
      <c r="AT1455" t="s">
        <v>1748</v>
      </c>
      <c r="AU1455">
        <v>1999</v>
      </c>
      <c r="AV1455">
        <v>540</v>
      </c>
    </row>
    <row r="1456" spans="46:48" x14ac:dyDescent="0.25">
      <c r="AT1456" t="s">
        <v>1757</v>
      </c>
      <c r="AU1456">
        <v>2000</v>
      </c>
      <c r="AV1456">
        <v>540</v>
      </c>
    </row>
    <row r="1457" spans="46:48" x14ac:dyDescent="0.25">
      <c r="AT1457" t="s">
        <v>1758</v>
      </c>
      <c r="AU1457">
        <v>2001</v>
      </c>
      <c r="AV1457">
        <v>540</v>
      </c>
    </row>
    <row r="1458" spans="46:48" x14ac:dyDescent="0.25">
      <c r="AT1458" t="s">
        <v>1762</v>
      </c>
      <c r="AU1458">
        <v>2002</v>
      </c>
      <c r="AV1458">
        <v>540</v>
      </c>
    </row>
    <row r="1459" spans="46:48" x14ac:dyDescent="0.25">
      <c r="AT1459" t="s">
        <v>1763</v>
      </c>
      <c r="AU1459">
        <v>2003</v>
      </c>
      <c r="AV1459">
        <v>540</v>
      </c>
    </row>
    <row r="1460" spans="46:48" x14ac:dyDescent="0.25">
      <c r="AT1460" t="s">
        <v>1773</v>
      </c>
      <c r="AU1460">
        <v>2004</v>
      </c>
      <c r="AV1460">
        <v>540</v>
      </c>
    </row>
    <row r="1461" spans="46:48" x14ac:dyDescent="0.25">
      <c r="AT1461" t="s">
        <v>1777</v>
      </c>
      <c r="AU1461">
        <v>2005</v>
      </c>
      <c r="AV1461">
        <v>540</v>
      </c>
    </row>
    <row r="1462" spans="46:48" x14ac:dyDescent="0.25">
      <c r="AT1462" t="s">
        <v>1778</v>
      </c>
      <c r="AU1462">
        <v>2006</v>
      </c>
      <c r="AV1462">
        <v>540</v>
      </c>
    </row>
    <row r="1463" spans="46:48" x14ac:dyDescent="0.25">
      <c r="AT1463" t="s">
        <v>1786</v>
      </c>
      <c r="AU1463">
        <v>2007</v>
      </c>
      <c r="AV1463">
        <v>540</v>
      </c>
    </row>
    <row r="1464" spans="46:48" x14ac:dyDescent="0.25">
      <c r="AT1464" t="s">
        <v>1787</v>
      </c>
      <c r="AU1464">
        <v>2008</v>
      </c>
      <c r="AV1464">
        <v>540</v>
      </c>
    </row>
    <row r="1465" spans="46:48" x14ac:dyDescent="0.25">
      <c r="AT1465" t="s">
        <v>1788</v>
      </c>
      <c r="AU1465">
        <v>2009</v>
      </c>
      <c r="AV1465">
        <v>540</v>
      </c>
    </row>
    <row r="1466" spans="46:48" x14ac:dyDescent="0.25">
      <c r="AT1466" t="s">
        <v>1791</v>
      </c>
      <c r="AU1466">
        <v>2010</v>
      </c>
      <c r="AV1466">
        <v>540</v>
      </c>
    </row>
    <row r="1467" spans="46:48" x14ac:dyDescent="0.25">
      <c r="AT1467" t="s">
        <v>1792</v>
      </c>
      <c r="AU1467">
        <v>2011</v>
      </c>
      <c r="AV1467">
        <v>540</v>
      </c>
    </row>
    <row r="1468" spans="46:48" x14ac:dyDescent="0.25">
      <c r="AT1468" t="s">
        <v>1802</v>
      </c>
      <c r="AU1468">
        <v>2012</v>
      </c>
      <c r="AV1468">
        <v>540</v>
      </c>
    </row>
    <row r="1469" spans="46:48" x14ac:dyDescent="0.25">
      <c r="AT1469" t="s">
        <v>1803</v>
      </c>
      <c r="AU1469">
        <v>2013</v>
      </c>
      <c r="AV1469">
        <v>540</v>
      </c>
    </row>
    <row r="1470" spans="46:48" x14ac:dyDescent="0.25">
      <c r="AT1470" t="s">
        <v>1806</v>
      </c>
      <c r="AU1470">
        <v>2014</v>
      </c>
      <c r="AV1470">
        <v>540</v>
      </c>
    </row>
    <row r="1471" spans="46:48" x14ac:dyDescent="0.25">
      <c r="AT1471" t="s">
        <v>1807</v>
      </c>
      <c r="AU1471">
        <v>2015</v>
      </c>
      <c r="AV1471">
        <v>540</v>
      </c>
    </row>
    <row r="1472" spans="46:48" x14ac:dyDescent="0.25">
      <c r="AT1472" t="s">
        <v>1812</v>
      </c>
      <c r="AU1472">
        <v>2016</v>
      </c>
      <c r="AV1472">
        <v>540</v>
      </c>
    </row>
    <row r="1473" spans="46:48" x14ac:dyDescent="0.25">
      <c r="AT1473" t="s">
        <v>1823</v>
      </c>
      <c r="AU1473">
        <v>2019</v>
      </c>
      <c r="AV1473">
        <v>540</v>
      </c>
    </row>
    <row r="1474" spans="46:48" x14ac:dyDescent="0.25">
      <c r="AT1474" t="s">
        <v>1825</v>
      </c>
      <c r="AU1474">
        <v>2017</v>
      </c>
      <c r="AV1474">
        <v>540</v>
      </c>
    </row>
    <row r="1475" spans="46:48" x14ac:dyDescent="0.25">
      <c r="AT1475" t="s">
        <v>1833</v>
      </c>
      <c r="AU1475">
        <v>2018</v>
      </c>
      <c r="AV1475">
        <v>540</v>
      </c>
    </row>
    <row r="1476" spans="46:48" x14ac:dyDescent="0.25">
      <c r="AT1476" t="s">
        <v>1840</v>
      </c>
      <c r="AU1476">
        <v>2020</v>
      </c>
      <c r="AV1476">
        <v>540</v>
      </c>
    </row>
    <row r="1477" spans="46:48" x14ac:dyDescent="0.25">
      <c r="AT1477" t="s">
        <v>1847</v>
      </c>
      <c r="AU1477">
        <v>2021</v>
      </c>
      <c r="AV1477">
        <v>540</v>
      </c>
    </row>
    <row r="1478" spans="46:48" x14ac:dyDescent="0.25">
      <c r="AT1478" t="s">
        <v>1851</v>
      </c>
      <c r="AU1478">
        <v>2022</v>
      </c>
      <c r="AV1478">
        <v>540</v>
      </c>
    </row>
    <row r="1479" spans="46:48" x14ac:dyDescent="0.25">
      <c r="AT1479" t="s">
        <v>1852</v>
      </c>
      <c r="AU1479">
        <v>2023</v>
      </c>
      <c r="AV1479">
        <v>540</v>
      </c>
    </row>
    <row r="1480" spans="46:48" x14ac:dyDescent="0.25">
      <c r="AT1480" t="s">
        <v>1853</v>
      </c>
      <c r="AU1480">
        <v>2024</v>
      </c>
      <c r="AV1480">
        <v>540</v>
      </c>
    </row>
    <row r="1481" spans="46:48" x14ac:dyDescent="0.25">
      <c r="AT1481" t="s">
        <v>1854</v>
      </c>
      <c r="AU1481">
        <v>2025</v>
      </c>
      <c r="AV1481">
        <v>540</v>
      </c>
    </row>
    <row r="1482" spans="46:48" x14ac:dyDescent="0.25">
      <c r="AT1482" t="s">
        <v>1855</v>
      </c>
      <c r="AU1482">
        <v>2026</v>
      </c>
      <c r="AV1482">
        <v>540</v>
      </c>
    </row>
    <row r="1483" spans="46:48" x14ac:dyDescent="0.25">
      <c r="AT1483" t="s">
        <v>1864</v>
      </c>
      <c r="AU1483">
        <v>2027</v>
      </c>
      <c r="AV1483">
        <v>540</v>
      </c>
    </row>
    <row r="1484" spans="46:48" x14ac:dyDescent="0.25">
      <c r="AT1484" t="s">
        <v>1865</v>
      </c>
      <c r="AU1484">
        <v>2028</v>
      </c>
      <c r="AV1484">
        <v>540</v>
      </c>
    </row>
    <row r="1485" spans="46:48" x14ac:dyDescent="0.25">
      <c r="AT1485" t="s">
        <v>1874</v>
      </c>
      <c r="AU1485">
        <v>2029</v>
      </c>
      <c r="AV1485">
        <v>540</v>
      </c>
    </row>
    <row r="1486" spans="46:48" x14ac:dyDescent="0.25">
      <c r="AT1486" t="s">
        <v>1875</v>
      </c>
      <c r="AU1486">
        <v>2030</v>
      </c>
      <c r="AV1486">
        <v>540</v>
      </c>
    </row>
    <row r="1487" spans="46:48" x14ac:dyDescent="0.25">
      <c r="AT1487" t="s">
        <v>1877</v>
      </c>
      <c r="AU1487">
        <v>2031</v>
      </c>
      <c r="AV1487">
        <v>540</v>
      </c>
    </row>
    <row r="1488" spans="46:48" x14ac:dyDescent="0.25">
      <c r="AT1488" t="s">
        <v>1880</v>
      </c>
      <c r="AU1488">
        <v>2032</v>
      </c>
      <c r="AV1488">
        <v>540</v>
      </c>
    </row>
    <row r="1489" spans="46:48" x14ac:dyDescent="0.25">
      <c r="AT1489" t="s">
        <v>1882</v>
      </c>
      <c r="AU1489">
        <v>2033</v>
      </c>
      <c r="AV1489">
        <v>540</v>
      </c>
    </row>
    <row r="1490" spans="46:48" x14ac:dyDescent="0.25">
      <c r="AT1490" t="s">
        <v>1884</v>
      </c>
      <c r="AU1490">
        <v>2034</v>
      </c>
      <c r="AV1490">
        <v>540</v>
      </c>
    </row>
    <row r="1491" spans="46:48" x14ac:dyDescent="0.25">
      <c r="AT1491" t="s">
        <v>1886</v>
      </c>
      <c r="AU1491">
        <v>2035</v>
      </c>
      <c r="AV1491">
        <v>540</v>
      </c>
    </row>
    <row r="1492" spans="46:48" x14ac:dyDescent="0.25">
      <c r="AT1492" t="s">
        <v>1903</v>
      </c>
      <c r="AU1492">
        <v>2036</v>
      </c>
      <c r="AV1492">
        <v>540</v>
      </c>
    </row>
    <row r="1493" spans="46:48" x14ac:dyDescent="0.25">
      <c r="AT1493" t="s">
        <v>1931</v>
      </c>
      <c r="AU1493">
        <v>2037</v>
      </c>
      <c r="AV1493">
        <v>540</v>
      </c>
    </row>
    <row r="1494" spans="46:48" x14ac:dyDescent="0.25">
      <c r="AT1494" t="s">
        <v>1192</v>
      </c>
      <c r="AU1494">
        <v>2038</v>
      </c>
      <c r="AV1494">
        <v>541</v>
      </c>
    </row>
    <row r="1495" spans="46:48" x14ac:dyDescent="0.25">
      <c r="AT1495" t="s">
        <v>1221</v>
      </c>
      <c r="AU1495">
        <v>2039</v>
      </c>
      <c r="AV1495">
        <v>541</v>
      </c>
    </row>
    <row r="1496" spans="46:48" x14ac:dyDescent="0.25">
      <c r="AT1496" t="s">
        <v>1228</v>
      </c>
      <c r="AU1496">
        <v>2040</v>
      </c>
      <c r="AV1496">
        <v>541</v>
      </c>
    </row>
    <row r="1497" spans="46:48" x14ac:dyDescent="0.25">
      <c r="AT1497" t="s">
        <v>1234</v>
      </c>
      <c r="AU1497">
        <v>2041</v>
      </c>
      <c r="AV1497">
        <v>541</v>
      </c>
    </row>
    <row r="1498" spans="46:48" x14ac:dyDescent="0.25">
      <c r="AT1498" t="s">
        <v>1238</v>
      </c>
      <c r="AU1498">
        <v>2042</v>
      </c>
      <c r="AV1498">
        <v>541</v>
      </c>
    </row>
    <row r="1499" spans="46:48" x14ac:dyDescent="0.25">
      <c r="AT1499" t="s">
        <v>1270</v>
      </c>
      <c r="AU1499">
        <v>2043</v>
      </c>
      <c r="AV1499">
        <v>541</v>
      </c>
    </row>
    <row r="1500" spans="46:48" x14ac:dyDescent="0.25">
      <c r="AT1500" t="s">
        <v>1271</v>
      </c>
      <c r="AU1500">
        <v>2044</v>
      </c>
      <c r="AV1500">
        <v>541</v>
      </c>
    </row>
    <row r="1501" spans="46:48" x14ac:dyDescent="0.25">
      <c r="AT1501" t="s">
        <v>1273</v>
      </c>
      <c r="AU1501">
        <v>2045</v>
      </c>
      <c r="AV1501">
        <v>541</v>
      </c>
    </row>
    <row r="1502" spans="46:48" x14ac:dyDescent="0.25">
      <c r="AT1502" t="s">
        <v>1278</v>
      </c>
      <c r="AU1502">
        <v>2046</v>
      </c>
      <c r="AV1502">
        <v>541</v>
      </c>
    </row>
    <row r="1503" spans="46:48" x14ac:dyDescent="0.25">
      <c r="AT1503" t="s">
        <v>1367</v>
      </c>
      <c r="AU1503">
        <v>2047</v>
      </c>
      <c r="AV1503">
        <v>541</v>
      </c>
    </row>
    <row r="1504" spans="46:48" x14ac:dyDescent="0.25">
      <c r="AT1504" t="s">
        <v>1375</v>
      </c>
      <c r="AU1504">
        <v>2048</v>
      </c>
      <c r="AV1504">
        <v>541</v>
      </c>
    </row>
    <row r="1505" spans="46:48" x14ac:dyDescent="0.25">
      <c r="AT1505" t="s">
        <v>1376</v>
      </c>
      <c r="AU1505">
        <v>2049</v>
      </c>
      <c r="AV1505">
        <v>541</v>
      </c>
    </row>
    <row r="1506" spans="46:48" x14ac:dyDescent="0.25">
      <c r="AT1506" t="s">
        <v>1378</v>
      </c>
      <c r="AU1506">
        <v>2050</v>
      </c>
      <c r="AV1506">
        <v>541</v>
      </c>
    </row>
    <row r="1507" spans="46:48" x14ac:dyDescent="0.25">
      <c r="AT1507" t="s">
        <v>1381</v>
      </c>
      <c r="AU1507">
        <v>2051</v>
      </c>
      <c r="AV1507">
        <v>541</v>
      </c>
    </row>
    <row r="1508" spans="46:48" x14ac:dyDescent="0.25">
      <c r="AT1508" t="s">
        <v>1384</v>
      </c>
      <c r="AU1508">
        <v>2052</v>
      </c>
      <c r="AV1508">
        <v>541</v>
      </c>
    </row>
    <row r="1509" spans="46:48" x14ac:dyDescent="0.25">
      <c r="AT1509" t="s">
        <v>1387</v>
      </c>
      <c r="AU1509">
        <v>2053</v>
      </c>
      <c r="AV1509">
        <v>541</v>
      </c>
    </row>
    <row r="1510" spans="46:48" x14ac:dyDescent="0.25">
      <c r="AT1510" t="s">
        <v>1399</v>
      </c>
      <c r="AU1510">
        <v>2054</v>
      </c>
      <c r="AV1510">
        <v>541</v>
      </c>
    </row>
    <row r="1511" spans="46:48" x14ac:dyDescent="0.25">
      <c r="AT1511" t="s">
        <v>1421</v>
      </c>
      <c r="AU1511">
        <v>2055</v>
      </c>
      <c r="AV1511">
        <v>541</v>
      </c>
    </row>
    <row r="1512" spans="46:48" x14ac:dyDescent="0.25">
      <c r="AT1512" t="s">
        <v>1468</v>
      </c>
      <c r="AU1512">
        <v>2056</v>
      </c>
      <c r="AV1512">
        <v>541</v>
      </c>
    </row>
    <row r="1513" spans="46:48" x14ac:dyDescent="0.25">
      <c r="AT1513" t="s">
        <v>1478</v>
      </c>
      <c r="AU1513">
        <v>2057</v>
      </c>
      <c r="AV1513">
        <v>541</v>
      </c>
    </row>
    <row r="1514" spans="46:48" x14ac:dyDescent="0.25">
      <c r="AT1514" t="s">
        <v>1479</v>
      </c>
      <c r="AU1514">
        <v>2058</v>
      </c>
      <c r="AV1514">
        <v>541</v>
      </c>
    </row>
    <row r="1515" spans="46:48" x14ac:dyDescent="0.25">
      <c r="AT1515" t="s">
        <v>1486</v>
      </c>
      <c r="AU1515">
        <v>2059</v>
      </c>
      <c r="AV1515">
        <v>541</v>
      </c>
    </row>
    <row r="1516" spans="46:48" x14ac:dyDescent="0.25">
      <c r="AT1516" t="s">
        <v>1522</v>
      </c>
      <c r="AU1516">
        <v>2060</v>
      </c>
      <c r="AV1516">
        <v>541</v>
      </c>
    </row>
    <row r="1517" spans="46:48" x14ac:dyDescent="0.25">
      <c r="AT1517" t="s">
        <v>1523</v>
      </c>
      <c r="AU1517">
        <v>2061</v>
      </c>
      <c r="AV1517">
        <v>541</v>
      </c>
    </row>
    <row r="1518" spans="46:48" x14ac:dyDescent="0.25">
      <c r="AT1518" t="s">
        <v>1530</v>
      </c>
      <c r="AU1518">
        <v>2062</v>
      </c>
      <c r="AV1518">
        <v>541</v>
      </c>
    </row>
    <row r="1519" spans="46:48" x14ac:dyDescent="0.25">
      <c r="AT1519" t="s">
        <v>1549</v>
      </c>
      <c r="AU1519">
        <v>2063</v>
      </c>
      <c r="AV1519">
        <v>541</v>
      </c>
    </row>
    <row r="1520" spans="46:48" x14ac:dyDescent="0.25">
      <c r="AT1520" t="s">
        <v>1553</v>
      </c>
      <c r="AU1520">
        <v>2064</v>
      </c>
      <c r="AV1520">
        <v>541</v>
      </c>
    </row>
    <row r="1521" spans="46:48" x14ac:dyDescent="0.25">
      <c r="AT1521" t="s">
        <v>1572</v>
      </c>
      <c r="AU1521">
        <v>2065</v>
      </c>
      <c r="AV1521">
        <v>541</v>
      </c>
    </row>
    <row r="1522" spans="46:48" x14ac:dyDescent="0.25">
      <c r="AT1522" t="s">
        <v>1593</v>
      </c>
      <c r="AU1522">
        <v>2066</v>
      </c>
      <c r="AV1522">
        <v>541</v>
      </c>
    </row>
    <row r="1523" spans="46:48" x14ac:dyDescent="0.25">
      <c r="AT1523" t="s">
        <v>1607</v>
      </c>
      <c r="AU1523">
        <v>2067</v>
      </c>
      <c r="AV1523">
        <v>541</v>
      </c>
    </row>
    <row r="1524" spans="46:48" x14ac:dyDescent="0.25">
      <c r="AT1524" t="s">
        <v>1655</v>
      </c>
      <c r="AU1524">
        <v>2068</v>
      </c>
      <c r="AV1524">
        <v>541</v>
      </c>
    </row>
    <row r="1525" spans="46:48" x14ac:dyDescent="0.25">
      <c r="AT1525" t="s">
        <v>1664</v>
      </c>
      <c r="AU1525">
        <v>2069</v>
      </c>
      <c r="AV1525">
        <v>541</v>
      </c>
    </row>
    <row r="1526" spans="46:48" x14ac:dyDescent="0.25">
      <c r="AT1526" t="s">
        <v>1665</v>
      </c>
      <c r="AU1526">
        <v>2070</v>
      </c>
      <c r="AV1526">
        <v>541</v>
      </c>
    </row>
    <row r="1527" spans="46:48" x14ac:dyDescent="0.25">
      <c r="AT1527" t="s">
        <v>1674</v>
      </c>
      <c r="AU1527">
        <v>2071</v>
      </c>
      <c r="AV1527">
        <v>541</v>
      </c>
    </row>
    <row r="1528" spans="46:48" x14ac:dyDescent="0.25">
      <c r="AT1528" t="s">
        <v>1700</v>
      </c>
      <c r="AU1528">
        <v>2072</v>
      </c>
      <c r="AV1528">
        <v>541</v>
      </c>
    </row>
    <row r="1529" spans="46:48" x14ac:dyDescent="0.25">
      <c r="AT1529" t="s">
        <v>1722</v>
      </c>
      <c r="AU1529">
        <v>2073</v>
      </c>
      <c r="AV1529">
        <v>541</v>
      </c>
    </row>
    <row r="1530" spans="46:48" x14ac:dyDescent="0.25">
      <c r="AT1530" t="s">
        <v>1728</v>
      </c>
      <c r="AU1530">
        <v>2074</v>
      </c>
      <c r="AV1530">
        <v>541</v>
      </c>
    </row>
    <row r="1531" spans="46:48" x14ac:dyDescent="0.25">
      <c r="AT1531" t="s">
        <v>1730</v>
      </c>
      <c r="AU1531">
        <v>2075</v>
      </c>
      <c r="AV1531">
        <v>541</v>
      </c>
    </row>
    <row r="1532" spans="46:48" x14ac:dyDescent="0.25">
      <c r="AT1532" t="s">
        <v>1731</v>
      </c>
      <c r="AU1532">
        <v>2076</v>
      </c>
      <c r="AV1532">
        <v>541</v>
      </c>
    </row>
    <row r="1533" spans="46:48" x14ac:dyDescent="0.25">
      <c r="AT1533" t="s">
        <v>1759</v>
      </c>
      <c r="AU1533">
        <v>2077</v>
      </c>
      <c r="AV1533">
        <v>541</v>
      </c>
    </row>
    <row r="1534" spans="46:48" x14ac:dyDescent="0.25">
      <c r="AT1534" t="s">
        <v>1827</v>
      </c>
      <c r="AU1534">
        <v>2078</v>
      </c>
      <c r="AV1534">
        <v>541</v>
      </c>
    </row>
    <row r="1535" spans="46:48" x14ac:dyDescent="0.25">
      <c r="AT1535" t="s">
        <v>1880</v>
      </c>
      <c r="AU1535">
        <v>2079</v>
      </c>
      <c r="AV1535">
        <v>541</v>
      </c>
    </row>
    <row r="1536" spans="46:48" x14ac:dyDescent="0.25">
      <c r="AT1536" t="s">
        <v>1885</v>
      </c>
      <c r="AU1536">
        <v>2080</v>
      </c>
      <c r="AV1536">
        <v>541</v>
      </c>
    </row>
    <row r="1537" spans="46:48" x14ac:dyDescent="0.25">
      <c r="AT1537" t="s">
        <v>1886</v>
      </c>
      <c r="AU1537">
        <v>2081</v>
      </c>
      <c r="AV1537">
        <v>541</v>
      </c>
    </row>
    <row r="1538" spans="46:48" x14ac:dyDescent="0.25">
      <c r="AT1538" t="s">
        <v>1891</v>
      </c>
      <c r="AU1538">
        <v>2082</v>
      </c>
      <c r="AV1538">
        <v>541</v>
      </c>
    </row>
    <row r="1539" spans="46:48" x14ac:dyDescent="0.25">
      <c r="AT1539" t="s">
        <v>1914</v>
      </c>
      <c r="AU1539">
        <v>2083</v>
      </c>
      <c r="AV1539">
        <v>541</v>
      </c>
    </row>
    <row r="1540" spans="46:48" x14ac:dyDescent="0.25">
      <c r="AT1540" t="s">
        <v>1278</v>
      </c>
      <c r="AU1540">
        <v>2084</v>
      </c>
      <c r="AV1540">
        <v>542</v>
      </c>
    </row>
    <row r="1541" spans="46:48" x14ac:dyDescent="0.25">
      <c r="AT1541" t="s">
        <v>1285</v>
      </c>
      <c r="AU1541">
        <v>2085</v>
      </c>
      <c r="AV1541">
        <v>542</v>
      </c>
    </row>
    <row r="1542" spans="46:48" x14ac:dyDescent="0.25">
      <c r="AT1542" t="s">
        <v>1288</v>
      </c>
      <c r="AU1542">
        <v>2086</v>
      </c>
      <c r="AV1542">
        <v>542</v>
      </c>
    </row>
    <row r="1543" spans="46:48" x14ac:dyDescent="0.25">
      <c r="AT1543" t="s">
        <v>1777</v>
      </c>
      <c r="AU1543">
        <v>2087</v>
      </c>
      <c r="AV1543">
        <v>542</v>
      </c>
    </row>
    <row r="1544" spans="46:48" x14ac:dyDescent="0.25">
      <c r="AT1544" t="s">
        <v>390</v>
      </c>
      <c r="AU1544">
        <v>2088</v>
      </c>
      <c r="AV1544">
        <v>543</v>
      </c>
    </row>
    <row r="1545" spans="46:48" x14ac:dyDescent="0.25">
      <c r="AT1545" t="s">
        <v>391</v>
      </c>
      <c r="AU1545">
        <v>2089</v>
      </c>
      <c r="AV1545">
        <v>543</v>
      </c>
    </row>
    <row r="1546" spans="46:48" x14ac:dyDescent="0.25">
      <c r="AT1546" t="s">
        <v>392</v>
      </c>
      <c r="AU1546">
        <v>2090</v>
      </c>
      <c r="AV1546">
        <v>543</v>
      </c>
    </row>
    <row r="1547" spans="46:48" x14ac:dyDescent="0.25">
      <c r="AT1547" t="s">
        <v>393</v>
      </c>
      <c r="AU1547">
        <v>2091</v>
      </c>
      <c r="AV1547">
        <v>543</v>
      </c>
    </row>
    <row r="1548" spans="46:48" x14ac:dyDescent="0.25">
      <c r="AT1548" t="s">
        <v>394</v>
      </c>
      <c r="AU1548">
        <v>2092</v>
      </c>
      <c r="AV1548">
        <v>543</v>
      </c>
    </row>
    <row r="1549" spans="46:48" x14ac:dyDescent="0.25">
      <c r="AT1549" t="s">
        <v>395</v>
      </c>
      <c r="AU1549">
        <v>2093</v>
      </c>
      <c r="AV1549">
        <v>543</v>
      </c>
    </row>
    <row r="1550" spans="46:48" x14ac:dyDescent="0.25">
      <c r="AT1550" t="s">
        <v>396</v>
      </c>
      <c r="AU1550">
        <v>2094</v>
      </c>
      <c r="AV1550">
        <v>543</v>
      </c>
    </row>
    <row r="1551" spans="46:48" x14ac:dyDescent="0.25">
      <c r="AT1551" t="s">
        <v>397</v>
      </c>
      <c r="AU1551">
        <v>2095</v>
      </c>
      <c r="AV1551">
        <v>543</v>
      </c>
    </row>
    <row r="1552" spans="46:48" x14ac:dyDescent="0.25">
      <c r="AT1552" t="s">
        <v>398</v>
      </c>
      <c r="AU1552">
        <v>2096</v>
      </c>
      <c r="AV1552">
        <v>543</v>
      </c>
    </row>
    <row r="1553" spans="46:48" x14ac:dyDescent="0.25">
      <c r="AT1553" t="s">
        <v>399</v>
      </c>
      <c r="AU1553">
        <v>2097</v>
      </c>
      <c r="AV1553">
        <v>543</v>
      </c>
    </row>
    <row r="1554" spans="46:48" x14ac:dyDescent="0.25">
      <c r="AT1554" t="s">
        <v>400</v>
      </c>
      <c r="AU1554">
        <v>2098</v>
      </c>
      <c r="AV1554">
        <v>543</v>
      </c>
    </row>
    <row r="1555" spans="46:48" x14ac:dyDescent="0.25">
      <c r="AT1555" t="s">
        <v>401</v>
      </c>
      <c r="AU1555">
        <v>2099</v>
      </c>
      <c r="AV1555">
        <v>543</v>
      </c>
    </row>
    <row r="1556" spans="46:48" x14ac:dyDescent="0.25">
      <c r="AT1556" t="s">
        <v>402</v>
      </c>
      <c r="AU1556">
        <v>2100</v>
      </c>
      <c r="AV1556">
        <v>543</v>
      </c>
    </row>
    <row r="1557" spans="46:48" x14ac:dyDescent="0.25">
      <c r="AT1557" t="s">
        <v>404</v>
      </c>
      <c r="AU1557">
        <v>2101</v>
      </c>
      <c r="AV1557">
        <v>543</v>
      </c>
    </row>
    <row r="1558" spans="46:48" x14ac:dyDescent="0.25">
      <c r="AT1558" t="s">
        <v>406</v>
      </c>
      <c r="AU1558">
        <v>2102</v>
      </c>
      <c r="AV1558">
        <v>543</v>
      </c>
    </row>
    <row r="1559" spans="46:48" x14ac:dyDescent="0.25">
      <c r="AT1559" t="s">
        <v>407</v>
      </c>
      <c r="AU1559">
        <v>2103</v>
      </c>
      <c r="AV1559">
        <v>543</v>
      </c>
    </row>
    <row r="1560" spans="46:48" x14ac:dyDescent="0.25">
      <c r="AT1560" t="s">
        <v>408</v>
      </c>
      <c r="AU1560">
        <v>2104</v>
      </c>
      <c r="AV1560">
        <v>543</v>
      </c>
    </row>
    <row r="1561" spans="46:48" x14ac:dyDescent="0.25">
      <c r="AT1561" t="s">
        <v>412</v>
      </c>
      <c r="AU1561">
        <v>2105</v>
      </c>
      <c r="AV1561">
        <v>543</v>
      </c>
    </row>
    <row r="1562" spans="46:48" x14ac:dyDescent="0.25">
      <c r="AT1562" t="s">
        <v>413</v>
      </c>
      <c r="AU1562">
        <v>2106</v>
      </c>
      <c r="AV1562">
        <v>543</v>
      </c>
    </row>
    <row r="1563" spans="46:48" x14ac:dyDescent="0.25">
      <c r="AT1563" t="s">
        <v>414</v>
      </c>
      <c r="AU1563">
        <v>2107</v>
      </c>
      <c r="AV1563">
        <v>543</v>
      </c>
    </row>
    <row r="1564" spans="46:48" x14ac:dyDescent="0.25">
      <c r="AT1564" t="s">
        <v>415</v>
      </c>
      <c r="AU1564">
        <v>2108</v>
      </c>
      <c r="AV1564">
        <v>543</v>
      </c>
    </row>
    <row r="1565" spans="46:48" x14ac:dyDescent="0.25">
      <c r="AT1565" t="s">
        <v>416</v>
      </c>
      <c r="AU1565">
        <v>2109</v>
      </c>
      <c r="AV1565">
        <v>543</v>
      </c>
    </row>
    <row r="1566" spans="46:48" x14ac:dyDescent="0.25">
      <c r="AT1566" t="s">
        <v>418</v>
      </c>
      <c r="AU1566">
        <v>2110</v>
      </c>
      <c r="AV1566">
        <v>543</v>
      </c>
    </row>
    <row r="1567" spans="46:48" x14ac:dyDescent="0.25">
      <c r="AT1567" t="s">
        <v>419</v>
      </c>
      <c r="AU1567">
        <v>2111</v>
      </c>
      <c r="AV1567">
        <v>543</v>
      </c>
    </row>
    <row r="1568" spans="46:48" x14ac:dyDescent="0.25">
      <c r="AT1568" t="s">
        <v>421</v>
      </c>
      <c r="AU1568">
        <v>2112</v>
      </c>
      <c r="AV1568">
        <v>543</v>
      </c>
    </row>
    <row r="1569" spans="46:48" x14ac:dyDescent="0.25">
      <c r="AT1569" t="s">
        <v>424</v>
      </c>
      <c r="AU1569">
        <v>2113</v>
      </c>
      <c r="AV1569">
        <v>543</v>
      </c>
    </row>
    <row r="1570" spans="46:48" x14ac:dyDescent="0.25">
      <c r="AT1570" t="s">
        <v>425</v>
      </c>
      <c r="AU1570">
        <v>2114</v>
      </c>
      <c r="AV1570">
        <v>543</v>
      </c>
    </row>
    <row r="1571" spans="46:48" x14ac:dyDescent="0.25">
      <c r="AT1571" t="s">
        <v>426</v>
      </c>
      <c r="AU1571">
        <v>2115</v>
      </c>
      <c r="AV1571">
        <v>543</v>
      </c>
    </row>
    <row r="1572" spans="46:48" x14ac:dyDescent="0.25">
      <c r="AT1572" t="s">
        <v>427</v>
      </c>
      <c r="AU1572">
        <v>2116</v>
      </c>
      <c r="AV1572">
        <v>543</v>
      </c>
    </row>
    <row r="1573" spans="46:48" x14ac:dyDescent="0.25">
      <c r="AT1573" t="s">
        <v>428</v>
      </c>
      <c r="AU1573">
        <v>2117</v>
      </c>
      <c r="AV1573">
        <v>543</v>
      </c>
    </row>
    <row r="1574" spans="46:48" x14ac:dyDescent="0.25">
      <c r="AT1574" t="s">
        <v>430</v>
      </c>
      <c r="AU1574">
        <v>2118</v>
      </c>
      <c r="AV1574">
        <v>543</v>
      </c>
    </row>
    <row r="1575" spans="46:48" x14ac:dyDescent="0.25">
      <c r="AT1575" t="s">
        <v>433</v>
      </c>
      <c r="AU1575">
        <v>2119</v>
      </c>
      <c r="AV1575">
        <v>543</v>
      </c>
    </row>
    <row r="1576" spans="46:48" x14ac:dyDescent="0.25">
      <c r="AT1576" t="s">
        <v>435</v>
      </c>
      <c r="AU1576">
        <v>2120</v>
      </c>
      <c r="AV1576">
        <v>543</v>
      </c>
    </row>
    <row r="1577" spans="46:48" x14ac:dyDescent="0.25">
      <c r="AT1577" t="s">
        <v>437</v>
      </c>
      <c r="AU1577">
        <v>2121</v>
      </c>
      <c r="AV1577">
        <v>543</v>
      </c>
    </row>
    <row r="1578" spans="46:48" x14ac:dyDescent="0.25">
      <c r="AT1578" t="s">
        <v>438</v>
      </c>
      <c r="AU1578">
        <v>2122</v>
      </c>
      <c r="AV1578">
        <v>543</v>
      </c>
    </row>
    <row r="1579" spans="46:48" x14ac:dyDescent="0.25">
      <c r="AT1579" t="s">
        <v>445</v>
      </c>
      <c r="AU1579">
        <v>2123</v>
      </c>
      <c r="AV1579">
        <v>543</v>
      </c>
    </row>
    <row r="1580" spans="46:48" x14ac:dyDescent="0.25">
      <c r="AT1580" t="s">
        <v>447</v>
      </c>
      <c r="AU1580">
        <v>2124</v>
      </c>
      <c r="AV1580">
        <v>543</v>
      </c>
    </row>
    <row r="1581" spans="46:48" x14ac:dyDescent="0.25">
      <c r="AT1581" t="s">
        <v>449</v>
      </c>
      <c r="AU1581">
        <v>2125</v>
      </c>
      <c r="AV1581">
        <v>543</v>
      </c>
    </row>
    <row r="1582" spans="46:48" x14ac:dyDescent="0.25">
      <c r="AT1582" t="s">
        <v>451</v>
      </c>
      <c r="AU1582">
        <v>2126</v>
      </c>
      <c r="AV1582">
        <v>543</v>
      </c>
    </row>
    <row r="1583" spans="46:48" x14ac:dyDescent="0.25">
      <c r="AT1583" t="s">
        <v>452</v>
      </c>
      <c r="AU1583">
        <v>2127</v>
      </c>
      <c r="AV1583">
        <v>543</v>
      </c>
    </row>
    <row r="1584" spans="46:48" x14ac:dyDescent="0.25">
      <c r="AT1584" t="s">
        <v>456</v>
      </c>
      <c r="AU1584">
        <v>2128</v>
      </c>
      <c r="AV1584">
        <v>543</v>
      </c>
    </row>
    <row r="1585" spans="46:48" x14ac:dyDescent="0.25">
      <c r="AT1585" t="s">
        <v>457</v>
      </c>
      <c r="AU1585">
        <v>2129</v>
      </c>
      <c r="AV1585">
        <v>543</v>
      </c>
    </row>
    <row r="1586" spans="46:48" x14ac:dyDescent="0.25">
      <c r="AT1586" t="s">
        <v>458</v>
      </c>
      <c r="AU1586">
        <v>2130</v>
      </c>
      <c r="AV1586">
        <v>543</v>
      </c>
    </row>
    <row r="1587" spans="46:48" x14ac:dyDescent="0.25">
      <c r="AT1587" t="s">
        <v>459</v>
      </c>
      <c r="AU1587">
        <v>2131</v>
      </c>
      <c r="AV1587">
        <v>543</v>
      </c>
    </row>
    <row r="1588" spans="46:48" x14ac:dyDescent="0.25">
      <c r="AT1588" t="s">
        <v>460</v>
      </c>
      <c r="AU1588">
        <v>2132</v>
      </c>
      <c r="AV1588">
        <v>543</v>
      </c>
    </row>
    <row r="1589" spans="46:48" x14ac:dyDescent="0.25">
      <c r="AT1589" t="s">
        <v>461</v>
      </c>
      <c r="AU1589">
        <v>2133</v>
      </c>
      <c r="AV1589">
        <v>543</v>
      </c>
    </row>
    <row r="1590" spans="46:48" x14ac:dyDescent="0.25">
      <c r="AT1590" t="s">
        <v>462</v>
      </c>
      <c r="AU1590">
        <v>2134</v>
      </c>
      <c r="AV1590">
        <v>543</v>
      </c>
    </row>
    <row r="1591" spans="46:48" x14ac:dyDescent="0.25">
      <c r="AT1591" t="s">
        <v>463</v>
      </c>
      <c r="AU1591">
        <v>2135</v>
      </c>
      <c r="AV1591">
        <v>543</v>
      </c>
    </row>
    <row r="1592" spans="46:48" x14ac:dyDescent="0.25">
      <c r="AT1592" t="s">
        <v>464</v>
      </c>
      <c r="AU1592">
        <v>2136</v>
      </c>
      <c r="AV1592">
        <v>543</v>
      </c>
    </row>
    <row r="1593" spans="46:48" x14ac:dyDescent="0.25">
      <c r="AT1593" t="s">
        <v>465</v>
      </c>
      <c r="AU1593">
        <v>2137</v>
      </c>
      <c r="AV1593">
        <v>543</v>
      </c>
    </row>
    <row r="1594" spans="46:48" x14ac:dyDescent="0.25">
      <c r="AT1594" t="s">
        <v>466</v>
      </c>
      <c r="AU1594">
        <v>2138</v>
      </c>
      <c r="AV1594">
        <v>543</v>
      </c>
    </row>
    <row r="1595" spans="46:48" x14ac:dyDescent="0.25">
      <c r="AT1595" t="s">
        <v>467</v>
      </c>
      <c r="AU1595">
        <v>2139</v>
      </c>
      <c r="AV1595">
        <v>543</v>
      </c>
    </row>
    <row r="1596" spans="46:48" x14ac:dyDescent="0.25">
      <c r="AT1596" t="s">
        <v>468</v>
      </c>
      <c r="AU1596">
        <v>2140</v>
      </c>
      <c r="AV1596">
        <v>543</v>
      </c>
    </row>
    <row r="1597" spans="46:48" x14ac:dyDescent="0.25">
      <c r="AT1597" t="s">
        <v>469</v>
      </c>
      <c r="AU1597">
        <v>2141</v>
      </c>
      <c r="AV1597">
        <v>543</v>
      </c>
    </row>
    <row r="1598" spans="46:48" x14ac:dyDescent="0.25">
      <c r="AT1598" t="s">
        <v>470</v>
      </c>
      <c r="AU1598">
        <v>2142</v>
      </c>
      <c r="AV1598">
        <v>543</v>
      </c>
    </row>
    <row r="1599" spans="46:48" x14ac:dyDescent="0.25">
      <c r="AT1599" t="s">
        <v>471</v>
      </c>
      <c r="AU1599">
        <v>2143</v>
      </c>
      <c r="AV1599">
        <v>543</v>
      </c>
    </row>
    <row r="1600" spans="46:48" x14ac:dyDescent="0.25">
      <c r="AT1600" t="s">
        <v>472</v>
      </c>
      <c r="AU1600">
        <v>2144</v>
      </c>
      <c r="AV1600">
        <v>543</v>
      </c>
    </row>
    <row r="1601" spans="46:48" x14ac:dyDescent="0.25">
      <c r="AT1601" t="s">
        <v>473</v>
      </c>
      <c r="AU1601">
        <v>2145</v>
      </c>
      <c r="AV1601">
        <v>543</v>
      </c>
    </row>
    <row r="1602" spans="46:48" x14ac:dyDescent="0.25">
      <c r="AT1602" t="s">
        <v>474</v>
      </c>
      <c r="AU1602">
        <v>2146</v>
      </c>
      <c r="AV1602">
        <v>543</v>
      </c>
    </row>
    <row r="1603" spans="46:48" x14ac:dyDescent="0.25">
      <c r="AT1603" t="s">
        <v>475</v>
      </c>
      <c r="AU1603">
        <v>2147</v>
      </c>
      <c r="AV1603">
        <v>543</v>
      </c>
    </row>
    <row r="1604" spans="46:48" x14ac:dyDescent="0.25">
      <c r="AT1604" t="s">
        <v>476</v>
      </c>
      <c r="AU1604">
        <v>2148</v>
      </c>
      <c r="AV1604">
        <v>543</v>
      </c>
    </row>
    <row r="1605" spans="46:48" x14ac:dyDescent="0.25">
      <c r="AT1605" t="s">
        <v>477</v>
      </c>
      <c r="AU1605">
        <v>2149</v>
      </c>
      <c r="AV1605">
        <v>543</v>
      </c>
    </row>
    <row r="1606" spans="46:48" x14ac:dyDescent="0.25">
      <c r="AT1606" t="s">
        <v>478</v>
      </c>
      <c r="AU1606">
        <v>2150</v>
      </c>
      <c r="AV1606">
        <v>543</v>
      </c>
    </row>
    <row r="1607" spans="46:48" x14ac:dyDescent="0.25">
      <c r="AT1607" t="s">
        <v>479</v>
      </c>
      <c r="AU1607">
        <v>2151</v>
      </c>
      <c r="AV1607">
        <v>543</v>
      </c>
    </row>
    <row r="1608" spans="46:48" x14ac:dyDescent="0.25">
      <c r="AT1608" t="s">
        <v>480</v>
      </c>
      <c r="AU1608">
        <v>2152</v>
      </c>
      <c r="AV1608">
        <v>543</v>
      </c>
    </row>
    <row r="1609" spans="46:48" x14ac:dyDescent="0.25">
      <c r="AT1609" t="s">
        <v>481</v>
      </c>
      <c r="AU1609">
        <v>2153</v>
      </c>
      <c r="AV1609">
        <v>543</v>
      </c>
    </row>
    <row r="1610" spans="46:48" x14ac:dyDescent="0.25">
      <c r="AT1610" t="s">
        <v>482</v>
      </c>
      <c r="AU1610">
        <v>2154</v>
      </c>
      <c r="AV1610">
        <v>543</v>
      </c>
    </row>
    <row r="1611" spans="46:48" x14ac:dyDescent="0.25">
      <c r="AT1611" t="s">
        <v>483</v>
      </c>
      <c r="AU1611">
        <v>2155</v>
      </c>
      <c r="AV1611">
        <v>543</v>
      </c>
    </row>
    <row r="1612" spans="46:48" x14ac:dyDescent="0.25">
      <c r="AT1612" t="s">
        <v>484</v>
      </c>
      <c r="AU1612">
        <v>2156</v>
      </c>
      <c r="AV1612">
        <v>543</v>
      </c>
    </row>
    <row r="1613" spans="46:48" x14ac:dyDescent="0.25">
      <c r="AT1613" t="s">
        <v>485</v>
      </c>
      <c r="AU1613">
        <v>2157</v>
      </c>
      <c r="AV1613">
        <v>543</v>
      </c>
    </row>
    <row r="1614" spans="46:48" x14ac:dyDescent="0.25">
      <c r="AT1614" t="s">
        <v>486</v>
      </c>
      <c r="AU1614">
        <v>2158</v>
      </c>
      <c r="AV1614">
        <v>543</v>
      </c>
    </row>
    <row r="1615" spans="46:48" x14ac:dyDescent="0.25">
      <c r="AT1615" t="s">
        <v>487</v>
      </c>
      <c r="AU1615">
        <v>2159</v>
      </c>
      <c r="AV1615">
        <v>543</v>
      </c>
    </row>
    <row r="1616" spans="46:48" x14ac:dyDescent="0.25">
      <c r="AT1616" t="s">
        <v>488</v>
      </c>
      <c r="AU1616">
        <v>2160</v>
      </c>
      <c r="AV1616">
        <v>543</v>
      </c>
    </row>
    <row r="1617" spans="46:48" x14ac:dyDescent="0.25">
      <c r="AT1617" t="s">
        <v>489</v>
      </c>
      <c r="AU1617">
        <v>2161</v>
      </c>
      <c r="AV1617">
        <v>543</v>
      </c>
    </row>
    <row r="1618" spans="46:48" x14ac:dyDescent="0.25">
      <c r="AT1618" t="s">
        <v>490</v>
      </c>
      <c r="AU1618">
        <v>2162</v>
      </c>
      <c r="AV1618">
        <v>543</v>
      </c>
    </row>
    <row r="1619" spans="46:48" x14ac:dyDescent="0.25">
      <c r="AT1619" t="s">
        <v>491</v>
      </c>
      <c r="AU1619">
        <v>2163</v>
      </c>
      <c r="AV1619">
        <v>543</v>
      </c>
    </row>
    <row r="1620" spans="46:48" x14ac:dyDescent="0.25">
      <c r="AT1620" t="s">
        <v>492</v>
      </c>
      <c r="AU1620">
        <v>2164</v>
      </c>
      <c r="AV1620">
        <v>543</v>
      </c>
    </row>
    <row r="1621" spans="46:48" x14ac:dyDescent="0.25">
      <c r="AT1621" t="s">
        <v>493</v>
      </c>
      <c r="AU1621">
        <v>2165</v>
      </c>
      <c r="AV1621">
        <v>543</v>
      </c>
    </row>
    <row r="1622" spans="46:48" x14ac:dyDescent="0.25">
      <c r="AT1622" t="s">
        <v>494</v>
      </c>
      <c r="AU1622">
        <v>2166</v>
      </c>
      <c r="AV1622">
        <v>543</v>
      </c>
    </row>
    <row r="1623" spans="46:48" x14ac:dyDescent="0.25">
      <c r="AT1623" t="s">
        <v>496</v>
      </c>
      <c r="AU1623">
        <v>2167</v>
      </c>
      <c r="AV1623">
        <v>543</v>
      </c>
    </row>
    <row r="1624" spans="46:48" x14ac:dyDescent="0.25">
      <c r="AT1624" t="s">
        <v>497</v>
      </c>
      <c r="AU1624">
        <v>2168</v>
      </c>
      <c r="AV1624">
        <v>543</v>
      </c>
    </row>
    <row r="1625" spans="46:48" x14ac:dyDescent="0.25">
      <c r="AT1625" t="s">
        <v>498</v>
      </c>
      <c r="AU1625">
        <v>2169</v>
      </c>
      <c r="AV1625">
        <v>543</v>
      </c>
    </row>
    <row r="1626" spans="46:48" x14ac:dyDescent="0.25">
      <c r="AT1626" t="s">
        <v>499</v>
      </c>
      <c r="AU1626">
        <v>2170</v>
      </c>
      <c r="AV1626">
        <v>543</v>
      </c>
    </row>
    <row r="1627" spans="46:48" x14ac:dyDescent="0.25">
      <c r="AT1627" t="s">
        <v>500</v>
      </c>
      <c r="AU1627">
        <v>2171</v>
      </c>
      <c r="AV1627">
        <v>543</v>
      </c>
    </row>
    <row r="1628" spans="46:48" x14ac:dyDescent="0.25">
      <c r="AT1628" t="s">
        <v>501</v>
      </c>
      <c r="AU1628">
        <v>2172</v>
      </c>
      <c r="AV1628">
        <v>543</v>
      </c>
    </row>
    <row r="1629" spans="46:48" x14ac:dyDescent="0.25">
      <c r="AT1629" t="s">
        <v>502</v>
      </c>
      <c r="AU1629">
        <v>2173</v>
      </c>
      <c r="AV1629">
        <v>543</v>
      </c>
    </row>
    <row r="1630" spans="46:48" x14ac:dyDescent="0.25">
      <c r="AT1630" t="s">
        <v>503</v>
      </c>
      <c r="AU1630">
        <v>2174</v>
      </c>
      <c r="AV1630">
        <v>543</v>
      </c>
    </row>
    <row r="1631" spans="46:48" x14ac:dyDescent="0.25">
      <c r="AT1631" t="s">
        <v>504</v>
      </c>
      <c r="AU1631">
        <v>2175</v>
      </c>
      <c r="AV1631">
        <v>543</v>
      </c>
    </row>
    <row r="1632" spans="46:48" x14ac:dyDescent="0.25">
      <c r="AT1632" t="s">
        <v>505</v>
      </c>
      <c r="AU1632">
        <v>2176</v>
      </c>
      <c r="AV1632">
        <v>543</v>
      </c>
    </row>
    <row r="1633" spans="46:48" x14ac:dyDescent="0.25">
      <c r="AT1633" t="s">
        <v>506</v>
      </c>
      <c r="AU1633">
        <v>2177</v>
      </c>
      <c r="AV1633">
        <v>543</v>
      </c>
    </row>
    <row r="1634" spans="46:48" x14ac:dyDescent="0.25">
      <c r="AT1634" t="s">
        <v>507</v>
      </c>
      <c r="AU1634">
        <v>2178</v>
      </c>
      <c r="AV1634">
        <v>543</v>
      </c>
    </row>
    <row r="1635" spans="46:48" x14ac:dyDescent="0.25">
      <c r="AT1635" t="s">
        <v>508</v>
      </c>
      <c r="AU1635">
        <v>2179</v>
      </c>
      <c r="AV1635">
        <v>543</v>
      </c>
    </row>
    <row r="1636" spans="46:48" x14ac:dyDescent="0.25">
      <c r="AT1636" t="s">
        <v>509</v>
      </c>
      <c r="AU1636">
        <v>2180</v>
      </c>
      <c r="AV1636">
        <v>543</v>
      </c>
    </row>
    <row r="1637" spans="46:48" x14ac:dyDescent="0.25">
      <c r="AT1637" t="s">
        <v>511</v>
      </c>
      <c r="AU1637">
        <v>2181</v>
      </c>
      <c r="AV1637">
        <v>543</v>
      </c>
    </row>
    <row r="1638" spans="46:48" x14ac:dyDescent="0.25">
      <c r="AT1638" t="s">
        <v>517</v>
      </c>
      <c r="AU1638">
        <v>2182</v>
      </c>
      <c r="AV1638">
        <v>543</v>
      </c>
    </row>
    <row r="1639" spans="46:48" x14ac:dyDescent="0.25">
      <c r="AT1639" t="s">
        <v>518</v>
      </c>
      <c r="AU1639">
        <v>2183</v>
      </c>
      <c r="AV1639">
        <v>543</v>
      </c>
    </row>
    <row r="1640" spans="46:48" x14ac:dyDescent="0.25">
      <c r="AT1640" t="s">
        <v>519</v>
      </c>
      <c r="AU1640">
        <v>2184</v>
      </c>
      <c r="AV1640">
        <v>543</v>
      </c>
    </row>
    <row r="1641" spans="46:48" x14ac:dyDescent="0.25">
      <c r="AT1641" t="s">
        <v>520</v>
      </c>
      <c r="AU1641">
        <v>2185</v>
      </c>
      <c r="AV1641">
        <v>543</v>
      </c>
    </row>
    <row r="1642" spans="46:48" x14ac:dyDescent="0.25">
      <c r="AT1642" t="s">
        <v>521</v>
      </c>
      <c r="AU1642">
        <v>2186</v>
      </c>
      <c r="AV1642">
        <v>543</v>
      </c>
    </row>
    <row r="1643" spans="46:48" x14ac:dyDescent="0.25">
      <c r="AT1643" t="s">
        <v>523</v>
      </c>
      <c r="AU1643">
        <v>2187</v>
      </c>
      <c r="AV1643">
        <v>543</v>
      </c>
    </row>
    <row r="1644" spans="46:48" x14ac:dyDescent="0.25">
      <c r="AT1644" t="s">
        <v>524</v>
      </c>
      <c r="AU1644">
        <v>2188</v>
      </c>
      <c r="AV1644">
        <v>543</v>
      </c>
    </row>
    <row r="1645" spans="46:48" x14ac:dyDescent="0.25">
      <c r="AT1645" t="s">
        <v>525</v>
      </c>
      <c r="AU1645">
        <v>2189</v>
      </c>
      <c r="AV1645">
        <v>543</v>
      </c>
    </row>
    <row r="1646" spans="46:48" x14ac:dyDescent="0.25">
      <c r="AT1646" t="s">
        <v>526</v>
      </c>
      <c r="AU1646">
        <v>2190</v>
      </c>
      <c r="AV1646">
        <v>543</v>
      </c>
    </row>
    <row r="1647" spans="46:48" x14ac:dyDescent="0.25">
      <c r="AT1647" t="s">
        <v>527</v>
      </c>
      <c r="AU1647">
        <v>2191</v>
      </c>
      <c r="AV1647">
        <v>543</v>
      </c>
    </row>
    <row r="1648" spans="46:48" x14ac:dyDescent="0.25">
      <c r="AT1648" t="s">
        <v>528</v>
      </c>
      <c r="AU1648">
        <v>2192</v>
      </c>
      <c r="AV1648">
        <v>543</v>
      </c>
    </row>
    <row r="1649" spans="46:48" x14ac:dyDescent="0.25">
      <c r="AT1649" t="s">
        <v>529</v>
      </c>
      <c r="AU1649">
        <v>2193</v>
      </c>
      <c r="AV1649">
        <v>543</v>
      </c>
    </row>
    <row r="1650" spans="46:48" x14ac:dyDescent="0.25">
      <c r="AT1650" t="s">
        <v>533</v>
      </c>
      <c r="AU1650">
        <v>2194</v>
      </c>
      <c r="AV1650">
        <v>543</v>
      </c>
    </row>
    <row r="1651" spans="46:48" x14ac:dyDescent="0.25">
      <c r="AT1651" t="s">
        <v>536</v>
      </c>
      <c r="AU1651">
        <v>2195</v>
      </c>
      <c r="AV1651">
        <v>543</v>
      </c>
    </row>
    <row r="1652" spans="46:48" x14ac:dyDescent="0.25">
      <c r="AT1652" t="s">
        <v>537</v>
      </c>
      <c r="AU1652">
        <v>2196</v>
      </c>
      <c r="AV1652">
        <v>543</v>
      </c>
    </row>
    <row r="1653" spans="46:48" x14ac:dyDescent="0.25">
      <c r="AT1653" t="s">
        <v>538</v>
      </c>
      <c r="AU1653">
        <v>2197</v>
      </c>
      <c r="AV1653">
        <v>543</v>
      </c>
    </row>
    <row r="1654" spans="46:48" x14ac:dyDescent="0.25">
      <c r="AT1654" t="s">
        <v>539</v>
      </c>
      <c r="AU1654">
        <v>2198</v>
      </c>
      <c r="AV1654">
        <v>543</v>
      </c>
    </row>
    <row r="1655" spans="46:48" x14ac:dyDescent="0.25">
      <c r="AT1655" t="s">
        <v>540</v>
      </c>
      <c r="AU1655">
        <v>2199</v>
      </c>
      <c r="AV1655">
        <v>543</v>
      </c>
    </row>
    <row r="1656" spans="46:48" x14ac:dyDescent="0.25">
      <c r="AT1656" t="s">
        <v>541</v>
      </c>
      <c r="AU1656">
        <v>2200</v>
      </c>
      <c r="AV1656">
        <v>543</v>
      </c>
    </row>
    <row r="1657" spans="46:48" x14ac:dyDescent="0.25">
      <c r="AT1657" t="s">
        <v>542</v>
      </c>
      <c r="AU1657">
        <v>2201</v>
      </c>
      <c r="AV1657">
        <v>543</v>
      </c>
    </row>
    <row r="1658" spans="46:48" x14ac:dyDescent="0.25">
      <c r="AT1658" t="s">
        <v>543</v>
      </c>
      <c r="AU1658">
        <v>2202</v>
      </c>
      <c r="AV1658">
        <v>543</v>
      </c>
    </row>
    <row r="1659" spans="46:48" x14ac:dyDescent="0.25">
      <c r="AT1659" t="s">
        <v>544</v>
      </c>
      <c r="AU1659">
        <v>2203</v>
      </c>
      <c r="AV1659">
        <v>543</v>
      </c>
    </row>
    <row r="1660" spans="46:48" x14ac:dyDescent="0.25">
      <c r="AT1660" t="s">
        <v>545</v>
      </c>
      <c r="AU1660">
        <v>2204</v>
      </c>
      <c r="AV1660">
        <v>543</v>
      </c>
    </row>
    <row r="1661" spans="46:48" x14ac:dyDescent="0.25">
      <c r="AT1661" t="s">
        <v>546</v>
      </c>
      <c r="AU1661">
        <v>2205</v>
      </c>
      <c r="AV1661">
        <v>543</v>
      </c>
    </row>
    <row r="1662" spans="46:48" x14ac:dyDescent="0.25">
      <c r="AT1662" t="s">
        <v>547</v>
      </c>
      <c r="AU1662">
        <v>2206</v>
      </c>
      <c r="AV1662">
        <v>543</v>
      </c>
    </row>
    <row r="1663" spans="46:48" x14ac:dyDescent="0.25">
      <c r="AT1663" t="s">
        <v>549</v>
      </c>
      <c r="AU1663">
        <v>2207</v>
      </c>
      <c r="AV1663">
        <v>543</v>
      </c>
    </row>
    <row r="1664" spans="46:48" x14ac:dyDescent="0.25">
      <c r="AT1664" t="s">
        <v>550</v>
      </c>
      <c r="AU1664">
        <v>2208</v>
      </c>
      <c r="AV1664">
        <v>543</v>
      </c>
    </row>
    <row r="1665" spans="46:48" x14ac:dyDescent="0.25">
      <c r="AT1665" t="s">
        <v>552</v>
      </c>
      <c r="AU1665">
        <v>2209</v>
      </c>
      <c r="AV1665">
        <v>543</v>
      </c>
    </row>
    <row r="1666" spans="46:48" x14ac:dyDescent="0.25">
      <c r="AT1666" t="s">
        <v>553</v>
      </c>
      <c r="AU1666">
        <v>2210</v>
      </c>
      <c r="AV1666">
        <v>543</v>
      </c>
    </row>
    <row r="1667" spans="46:48" x14ac:dyDescent="0.25">
      <c r="AT1667" t="s">
        <v>554</v>
      </c>
      <c r="AU1667">
        <v>2211</v>
      </c>
      <c r="AV1667">
        <v>543</v>
      </c>
    </row>
    <row r="1668" spans="46:48" x14ac:dyDescent="0.25">
      <c r="AT1668" t="s">
        <v>557</v>
      </c>
      <c r="AU1668">
        <v>2212</v>
      </c>
      <c r="AV1668">
        <v>543</v>
      </c>
    </row>
    <row r="1669" spans="46:48" x14ac:dyDescent="0.25">
      <c r="AT1669" t="s">
        <v>558</v>
      </c>
      <c r="AU1669">
        <v>2213</v>
      </c>
      <c r="AV1669">
        <v>543</v>
      </c>
    </row>
    <row r="1670" spans="46:48" x14ac:dyDescent="0.25">
      <c r="AT1670" t="s">
        <v>559</v>
      </c>
      <c r="AU1670">
        <v>2214</v>
      </c>
      <c r="AV1670">
        <v>543</v>
      </c>
    </row>
    <row r="1671" spans="46:48" x14ac:dyDescent="0.25">
      <c r="AT1671" t="s">
        <v>560</v>
      </c>
      <c r="AU1671">
        <v>2215</v>
      </c>
      <c r="AV1671">
        <v>543</v>
      </c>
    </row>
    <row r="1672" spans="46:48" x14ac:dyDescent="0.25">
      <c r="AT1672" t="s">
        <v>561</v>
      </c>
      <c r="AU1672">
        <v>2216</v>
      </c>
      <c r="AV1672">
        <v>543</v>
      </c>
    </row>
    <row r="1673" spans="46:48" x14ac:dyDescent="0.25">
      <c r="AT1673" t="s">
        <v>562</v>
      </c>
      <c r="AU1673">
        <v>2217</v>
      </c>
      <c r="AV1673">
        <v>543</v>
      </c>
    </row>
    <row r="1674" spans="46:48" x14ac:dyDescent="0.25">
      <c r="AT1674" t="s">
        <v>563</v>
      </c>
      <c r="AU1674">
        <v>2218</v>
      </c>
      <c r="AV1674">
        <v>543</v>
      </c>
    </row>
    <row r="1675" spans="46:48" x14ac:dyDescent="0.25">
      <c r="AT1675" t="s">
        <v>564</v>
      </c>
      <c r="AU1675">
        <v>2219</v>
      </c>
      <c r="AV1675">
        <v>543</v>
      </c>
    </row>
    <row r="1676" spans="46:48" x14ac:dyDescent="0.25">
      <c r="AT1676" t="s">
        <v>565</v>
      </c>
      <c r="AU1676">
        <v>2220</v>
      </c>
      <c r="AV1676">
        <v>543</v>
      </c>
    </row>
    <row r="1677" spans="46:48" x14ac:dyDescent="0.25">
      <c r="AT1677" t="s">
        <v>566</v>
      </c>
      <c r="AU1677">
        <v>2221</v>
      </c>
      <c r="AV1677">
        <v>543</v>
      </c>
    </row>
    <row r="1678" spans="46:48" x14ac:dyDescent="0.25">
      <c r="AT1678" t="s">
        <v>567</v>
      </c>
      <c r="AU1678">
        <v>2222</v>
      </c>
      <c r="AV1678">
        <v>543</v>
      </c>
    </row>
    <row r="1679" spans="46:48" x14ac:dyDescent="0.25">
      <c r="AT1679" t="s">
        <v>568</v>
      </c>
      <c r="AU1679">
        <v>2223</v>
      </c>
      <c r="AV1679">
        <v>543</v>
      </c>
    </row>
    <row r="1680" spans="46:48" x14ac:dyDescent="0.25">
      <c r="AT1680" t="s">
        <v>569</v>
      </c>
      <c r="AU1680">
        <v>2224</v>
      </c>
      <c r="AV1680">
        <v>543</v>
      </c>
    </row>
    <row r="1681" spans="46:48" x14ac:dyDescent="0.25">
      <c r="AT1681" t="s">
        <v>571</v>
      </c>
      <c r="AU1681">
        <v>2225</v>
      </c>
      <c r="AV1681">
        <v>543</v>
      </c>
    </row>
    <row r="1682" spans="46:48" x14ac:dyDescent="0.25">
      <c r="AT1682" t="s">
        <v>572</v>
      </c>
      <c r="AU1682">
        <v>2226</v>
      </c>
      <c r="AV1682">
        <v>543</v>
      </c>
    </row>
    <row r="1683" spans="46:48" x14ac:dyDescent="0.25">
      <c r="AT1683" t="s">
        <v>573</v>
      </c>
      <c r="AU1683">
        <v>2227</v>
      </c>
      <c r="AV1683">
        <v>543</v>
      </c>
    </row>
    <row r="1684" spans="46:48" x14ac:dyDescent="0.25">
      <c r="AT1684" t="s">
        <v>574</v>
      </c>
      <c r="AU1684">
        <v>2228</v>
      </c>
      <c r="AV1684">
        <v>543</v>
      </c>
    </row>
    <row r="1685" spans="46:48" x14ac:dyDescent="0.25">
      <c r="AT1685" t="s">
        <v>575</v>
      </c>
      <c r="AU1685">
        <v>2229</v>
      </c>
      <c r="AV1685">
        <v>543</v>
      </c>
    </row>
    <row r="1686" spans="46:48" x14ac:dyDescent="0.25">
      <c r="AT1686" t="s">
        <v>576</v>
      </c>
      <c r="AU1686">
        <v>2230</v>
      </c>
      <c r="AV1686">
        <v>543</v>
      </c>
    </row>
    <row r="1687" spans="46:48" x14ac:dyDescent="0.25">
      <c r="AT1687" t="s">
        <v>577</v>
      </c>
      <c r="AU1687">
        <v>2231</v>
      </c>
      <c r="AV1687">
        <v>543</v>
      </c>
    </row>
    <row r="1688" spans="46:48" x14ac:dyDescent="0.25">
      <c r="AT1688" t="s">
        <v>578</v>
      </c>
      <c r="AU1688">
        <v>2232</v>
      </c>
      <c r="AV1688">
        <v>543</v>
      </c>
    </row>
    <row r="1689" spans="46:48" x14ac:dyDescent="0.25">
      <c r="AT1689" t="s">
        <v>580</v>
      </c>
      <c r="AU1689">
        <v>2233</v>
      </c>
      <c r="AV1689">
        <v>543</v>
      </c>
    </row>
    <row r="1690" spans="46:48" x14ac:dyDescent="0.25">
      <c r="AT1690" t="s">
        <v>581</v>
      </c>
      <c r="AU1690">
        <v>2234</v>
      </c>
      <c r="AV1690">
        <v>543</v>
      </c>
    </row>
    <row r="1691" spans="46:48" x14ac:dyDescent="0.25">
      <c r="AT1691" t="s">
        <v>582</v>
      </c>
      <c r="AU1691">
        <v>2235</v>
      </c>
      <c r="AV1691">
        <v>543</v>
      </c>
    </row>
    <row r="1692" spans="46:48" x14ac:dyDescent="0.25">
      <c r="AT1692" t="s">
        <v>583</v>
      </c>
      <c r="AU1692">
        <v>2236</v>
      </c>
      <c r="AV1692">
        <v>543</v>
      </c>
    </row>
    <row r="1693" spans="46:48" x14ac:dyDescent="0.25">
      <c r="AT1693" t="s">
        <v>584</v>
      </c>
      <c r="AU1693">
        <v>2237</v>
      </c>
      <c r="AV1693">
        <v>543</v>
      </c>
    </row>
    <row r="1694" spans="46:48" x14ac:dyDescent="0.25">
      <c r="AT1694" t="s">
        <v>585</v>
      </c>
      <c r="AU1694">
        <v>2238</v>
      </c>
      <c r="AV1694">
        <v>543</v>
      </c>
    </row>
    <row r="1695" spans="46:48" x14ac:dyDescent="0.25">
      <c r="AT1695" t="s">
        <v>586</v>
      </c>
      <c r="AU1695">
        <v>2239</v>
      </c>
      <c r="AV1695">
        <v>543</v>
      </c>
    </row>
    <row r="1696" spans="46:48" x14ac:dyDescent="0.25">
      <c r="AT1696" t="s">
        <v>588</v>
      </c>
      <c r="AU1696">
        <v>2240</v>
      </c>
      <c r="AV1696">
        <v>543</v>
      </c>
    </row>
    <row r="1697" spans="46:48" x14ac:dyDescent="0.25">
      <c r="AT1697" t="s">
        <v>590</v>
      </c>
      <c r="AU1697">
        <v>2241</v>
      </c>
      <c r="AV1697">
        <v>543</v>
      </c>
    </row>
    <row r="1698" spans="46:48" x14ac:dyDescent="0.25">
      <c r="AT1698" t="s">
        <v>591</v>
      </c>
      <c r="AU1698">
        <v>2242</v>
      </c>
      <c r="AV1698">
        <v>543</v>
      </c>
    </row>
    <row r="1699" spans="46:48" x14ac:dyDescent="0.25">
      <c r="AT1699" t="s">
        <v>592</v>
      </c>
      <c r="AU1699">
        <v>2243</v>
      </c>
      <c r="AV1699">
        <v>543</v>
      </c>
    </row>
    <row r="1700" spans="46:48" x14ac:dyDescent="0.25">
      <c r="AT1700" t="s">
        <v>593</v>
      </c>
      <c r="AU1700">
        <v>2244</v>
      </c>
      <c r="AV1700">
        <v>543</v>
      </c>
    </row>
    <row r="1701" spans="46:48" x14ac:dyDescent="0.25">
      <c r="AT1701" t="s">
        <v>594</v>
      </c>
      <c r="AU1701">
        <v>2245</v>
      </c>
      <c r="AV1701">
        <v>543</v>
      </c>
    </row>
    <row r="1702" spans="46:48" x14ac:dyDescent="0.25">
      <c r="AT1702" t="s">
        <v>595</v>
      </c>
      <c r="AU1702">
        <v>2246</v>
      </c>
      <c r="AV1702">
        <v>543</v>
      </c>
    </row>
    <row r="1703" spans="46:48" x14ac:dyDescent="0.25">
      <c r="AT1703" t="s">
        <v>204</v>
      </c>
      <c r="AU1703">
        <v>2247</v>
      </c>
      <c r="AV1703">
        <v>543</v>
      </c>
    </row>
    <row r="1704" spans="46:48" x14ac:dyDescent="0.25">
      <c r="AT1704" t="s">
        <v>597</v>
      </c>
      <c r="AU1704">
        <v>2248</v>
      </c>
      <c r="AV1704">
        <v>543</v>
      </c>
    </row>
    <row r="1705" spans="46:48" x14ac:dyDescent="0.25">
      <c r="AT1705" t="s">
        <v>598</v>
      </c>
      <c r="AU1705">
        <v>2249</v>
      </c>
      <c r="AV1705">
        <v>543</v>
      </c>
    </row>
    <row r="1706" spans="46:48" x14ac:dyDescent="0.25">
      <c r="AT1706" t="s">
        <v>599</v>
      </c>
      <c r="AU1706">
        <v>2250</v>
      </c>
      <c r="AV1706">
        <v>543</v>
      </c>
    </row>
    <row r="1707" spans="46:48" x14ac:dyDescent="0.25">
      <c r="AT1707" t="s">
        <v>600</v>
      </c>
      <c r="AU1707">
        <v>2251</v>
      </c>
      <c r="AV1707">
        <v>543</v>
      </c>
    </row>
    <row r="1708" spans="46:48" x14ac:dyDescent="0.25">
      <c r="AT1708" t="s">
        <v>602</v>
      </c>
      <c r="AU1708">
        <v>2252</v>
      </c>
      <c r="AV1708">
        <v>543</v>
      </c>
    </row>
    <row r="1709" spans="46:48" x14ac:dyDescent="0.25">
      <c r="AT1709" t="s">
        <v>604</v>
      </c>
      <c r="AU1709">
        <v>2253</v>
      </c>
      <c r="AV1709">
        <v>543</v>
      </c>
    </row>
    <row r="1710" spans="46:48" x14ac:dyDescent="0.25">
      <c r="AT1710" t="s">
        <v>605</v>
      </c>
      <c r="AU1710">
        <v>2254</v>
      </c>
      <c r="AV1710">
        <v>543</v>
      </c>
    </row>
    <row r="1711" spans="46:48" x14ac:dyDescent="0.25">
      <c r="AT1711" t="s">
        <v>606</v>
      </c>
      <c r="AU1711">
        <v>2255</v>
      </c>
      <c r="AV1711">
        <v>543</v>
      </c>
    </row>
    <row r="1712" spans="46:48" x14ac:dyDescent="0.25">
      <c r="AT1712" t="s">
        <v>207</v>
      </c>
      <c r="AU1712">
        <v>2256</v>
      </c>
      <c r="AV1712">
        <v>543</v>
      </c>
    </row>
    <row r="1713" spans="46:48" x14ac:dyDescent="0.25">
      <c r="AT1713" t="s">
        <v>613</v>
      </c>
      <c r="AU1713">
        <v>2257</v>
      </c>
      <c r="AV1713">
        <v>543</v>
      </c>
    </row>
    <row r="1714" spans="46:48" x14ac:dyDescent="0.25">
      <c r="AT1714" t="s">
        <v>615</v>
      </c>
      <c r="AU1714">
        <v>2258</v>
      </c>
      <c r="AV1714">
        <v>543</v>
      </c>
    </row>
    <row r="1715" spans="46:48" x14ac:dyDescent="0.25">
      <c r="AT1715" t="s">
        <v>617</v>
      </c>
      <c r="AU1715">
        <v>2259</v>
      </c>
      <c r="AV1715">
        <v>543</v>
      </c>
    </row>
    <row r="1716" spans="46:48" x14ac:dyDescent="0.25">
      <c r="AT1716" t="s">
        <v>618</v>
      </c>
      <c r="AU1716">
        <v>2260</v>
      </c>
      <c r="AV1716">
        <v>543</v>
      </c>
    </row>
    <row r="1717" spans="46:48" x14ac:dyDescent="0.25">
      <c r="AT1717" t="s">
        <v>619</v>
      </c>
      <c r="AU1717">
        <v>2261</v>
      </c>
      <c r="AV1717">
        <v>543</v>
      </c>
    </row>
    <row r="1718" spans="46:48" x14ac:dyDescent="0.25">
      <c r="AT1718" t="s">
        <v>377</v>
      </c>
      <c r="AU1718">
        <v>2262</v>
      </c>
      <c r="AV1718">
        <v>543</v>
      </c>
    </row>
    <row r="1719" spans="46:48" x14ac:dyDescent="0.25">
      <c r="AT1719" t="s">
        <v>620</v>
      </c>
      <c r="AU1719">
        <v>2263</v>
      </c>
      <c r="AV1719">
        <v>543</v>
      </c>
    </row>
    <row r="1720" spans="46:48" x14ac:dyDescent="0.25">
      <c r="AT1720" t="s">
        <v>621</v>
      </c>
      <c r="AU1720">
        <v>2264</v>
      </c>
      <c r="AV1720">
        <v>543</v>
      </c>
    </row>
    <row r="1721" spans="46:48" x14ac:dyDescent="0.25">
      <c r="AT1721" t="s">
        <v>622</v>
      </c>
      <c r="AU1721">
        <v>2265</v>
      </c>
      <c r="AV1721">
        <v>543</v>
      </c>
    </row>
    <row r="1722" spans="46:48" x14ac:dyDescent="0.25">
      <c r="AT1722" t="s">
        <v>623</v>
      </c>
      <c r="AU1722">
        <v>2266</v>
      </c>
      <c r="AV1722">
        <v>543</v>
      </c>
    </row>
    <row r="1723" spans="46:48" x14ac:dyDescent="0.25">
      <c r="AT1723" t="s">
        <v>624</v>
      </c>
      <c r="AU1723">
        <v>2267</v>
      </c>
      <c r="AV1723">
        <v>543</v>
      </c>
    </row>
    <row r="1724" spans="46:48" x14ac:dyDescent="0.25">
      <c r="AT1724" t="s">
        <v>625</v>
      </c>
      <c r="AU1724">
        <v>2268</v>
      </c>
      <c r="AV1724">
        <v>543</v>
      </c>
    </row>
    <row r="1725" spans="46:48" x14ac:dyDescent="0.25">
      <c r="AT1725" t="s">
        <v>626</v>
      </c>
      <c r="AU1725">
        <v>2269</v>
      </c>
      <c r="AV1725">
        <v>543</v>
      </c>
    </row>
    <row r="1726" spans="46:48" x14ac:dyDescent="0.25">
      <c r="AT1726" t="s">
        <v>627</v>
      </c>
      <c r="AU1726">
        <v>2270</v>
      </c>
      <c r="AV1726">
        <v>543</v>
      </c>
    </row>
    <row r="1727" spans="46:48" x14ac:dyDescent="0.25">
      <c r="AT1727" t="s">
        <v>628</v>
      </c>
      <c r="AU1727">
        <v>2271</v>
      </c>
      <c r="AV1727">
        <v>543</v>
      </c>
    </row>
    <row r="1728" spans="46:48" x14ac:dyDescent="0.25">
      <c r="AT1728" t="s">
        <v>629</v>
      </c>
      <c r="AU1728">
        <v>2272</v>
      </c>
      <c r="AV1728">
        <v>543</v>
      </c>
    </row>
    <row r="1729" spans="46:48" x14ac:dyDescent="0.25">
      <c r="AT1729" t="s">
        <v>631</v>
      </c>
      <c r="AU1729">
        <v>2273</v>
      </c>
      <c r="AV1729">
        <v>543</v>
      </c>
    </row>
    <row r="1730" spans="46:48" x14ac:dyDescent="0.25">
      <c r="AT1730" t="s">
        <v>635</v>
      </c>
      <c r="AU1730">
        <v>2274</v>
      </c>
      <c r="AV1730">
        <v>543</v>
      </c>
    </row>
    <row r="1731" spans="46:48" x14ac:dyDescent="0.25">
      <c r="AT1731" t="s">
        <v>636</v>
      </c>
      <c r="AU1731">
        <v>2275</v>
      </c>
      <c r="AV1731">
        <v>543</v>
      </c>
    </row>
    <row r="1732" spans="46:48" x14ac:dyDescent="0.25">
      <c r="AT1732" t="s">
        <v>638</v>
      </c>
      <c r="AU1732">
        <v>2276</v>
      </c>
      <c r="AV1732">
        <v>543</v>
      </c>
    </row>
    <row r="1733" spans="46:48" x14ac:dyDescent="0.25">
      <c r="AT1733" t="s">
        <v>640</v>
      </c>
      <c r="AU1733">
        <v>2277</v>
      </c>
      <c r="AV1733">
        <v>543</v>
      </c>
    </row>
    <row r="1734" spans="46:48" x14ac:dyDescent="0.25">
      <c r="AT1734" t="s">
        <v>641</v>
      </c>
      <c r="AU1734">
        <v>2278</v>
      </c>
      <c r="AV1734">
        <v>543</v>
      </c>
    </row>
    <row r="1735" spans="46:48" x14ac:dyDescent="0.25">
      <c r="AT1735" t="s">
        <v>643</v>
      </c>
      <c r="AU1735">
        <v>2279</v>
      </c>
      <c r="AV1735">
        <v>543</v>
      </c>
    </row>
    <row r="1736" spans="46:48" x14ac:dyDescent="0.25">
      <c r="AT1736" t="s">
        <v>644</v>
      </c>
      <c r="AU1736">
        <v>2280</v>
      </c>
      <c r="AV1736">
        <v>543</v>
      </c>
    </row>
    <row r="1737" spans="46:48" x14ac:dyDescent="0.25">
      <c r="AT1737" t="s">
        <v>646</v>
      </c>
      <c r="AU1737">
        <v>2281</v>
      </c>
      <c r="AV1737">
        <v>543</v>
      </c>
    </row>
    <row r="1738" spans="46:48" x14ac:dyDescent="0.25">
      <c r="AT1738" t="s">
        <v>647</v>
      </c>
      <c r="AU1738">
        <v>2282</v>
      </c>
      <c r="AV1738">
        <v>543</v>
      </c>
    </row>
    <row r="1739" spans="46:48" x14ac:dyDescent="0.25">
      <c r="AT1739" t="s">
        <v>648</v>
      </c>
      <c r="AU1739">
        <v>2283</v>
      </c>
      <c r="AV1739">
        <v>543</v>
      </c>
    </row>
    <row r="1740" spans="46:48" x14ac:dyDescent="0.25">
      <c r="AT1740" t="s">
        <v>649</v>
      </c>
      <c r="AU1740">
        <v>2284</v>
      </c>
      <c r="AV1740">
        <v>543</v>
      </c>
    </row>
    <row r="1741" spans="46:48" x14ac:dyDescent="0.25">
      <c r="AT1741" t="s">
        <v>650</v>
      </c>
      <c r="AU1741">
        <v>2285</v>
      </c>
      <c r="AV1741">
        <v>543</v>
      </c>
    </row>
    <row r="1742" spans="46:48" x14ac:dyDescent="0.25">
      <c r="AT1742" t="s">
        <v>651</v>
      </c>
      <c r="AU1742">
        <v>2286</v>
      </c>
      <c r="AV1742">
        <v>543</v>
      </c>
    </row>
    <row r="1743" spans="46:48" x14ac:dyDescent="0.25">
      <c r="AT1743" t="s">
        <v>652</v>
      </c>
      <c r="AU1743">
        <v>2287</v>
      </c>
      <c r="AV1743">
        <v>543</v>
      </c>
    </row>
    <row r="1744" spans="46:48" x14ac:dyDescent="0.25">
      <c r="AT1744" t="s">
        <v>653</v>
      </c>
      <c r="AU1744">
        <v>2288</v>
      </c>
      <c r="AV1744">
        <v>543</v>
      </c>
    </row>
    <row r="1745" spans="46:48" x14ac:dyDescent="0.25">
      <c r="AT1745" t="s">
        <v>656</v>
      </c>
      <c r="AU1745">
        <v>2289</v>
      </c>
      <c r="AV1745">
        <v>543</v>
      </c>
    </row>
    <row r="1746" spans="46:48" x14ac:dyDescent="0.25">
      <c r="AT1746" t="s">
        <v>657</v>
      </c>
      <c r="AU1746">
        <v>2290</v>
      </c>
      <c r="AV1746">
        <v>543</v>
      </c>
    </row>
    <row r="1747" spans="46:48" x14ac:dyDescent="0.25">
      <c r="AT1747" t="s">
        <v>658</v>
      </c>
      <c r="AU1747">
        <v>2291</v>
      </c>
      <c r="AV1747">
        <v>543</v>
      </c>
    </row>
    <row r="1748" spans="46:48" x14ac:dyDescent="0.25">
      <c r="AT1748" t="s">
        <v>659</v>
      </c>
      <c r="AU1748">
        <v>2292</v>
      </c>
      <c r="AV1748">
        <v>543</v>
      </c>
    </row>
    <row r="1749" spans="46:48" x14ac:dyDescent="0.25">
      <c r="AT1749" t="s">
        <v>660</v>
      </c>
      <c r="AU1749">
        <v>2293</v>
      </c>
      <c r="AV1749">
        <v>543</v>
      </c>
    </row>
    <row r="1750" spans="46:48" x14ac:dyDescent="0.25">
      <c r="AT1750" t="s">
        <v>661</v>
      </c>
      <c r="AU1750">
        <v>2294</v>
      </c>
      <c r="AV1750">
        <v>543</v>
      </c>
    </row>
    <row r="1751" spans="46:48" x14ac:dyDescent="0.25">
      <c r="AT1751" t="s">
        <v>663</v>
      </c>
      <c r="AU1751">
        <v>2295</v>
      </c>
      <c r="AV1751">
        <v>543</v>
      </c>
    </row>
    <row r="1752" spans="46:48" x14ac:dyDescent="0.25">
      <c r="AT1752" t="s">
        <v>664</v>
      </c>
      <c r="AU1752">
        <v>2296</v>
      </c>
      <c r="AV1752">
        <v>543</v>
      </c>
    </row>
    <row r="1753" spans="46:48" x14ac:dyDescent="0.25">
      <c r="AT1753" t="s">
        <v>665</v>
      </c>
      <c r="AU1753">
        <v>2297</v>
      </c>
      <c r="AV1753">
        <v>543</v>
      </c>
    </row>
    <row r="1754" spans="46:48" x14ac:dyDescent="0.25">
      <c r="AT1754" t="s">
        <v>666</v>
      </c>
      <c r="AU1754">
        <v>2298</v>
      </c>
      <c r="AV1754">
        <v>543</v>
      </c>
    </row>
    <row r="1755" spans="46:48" x14ac:dyDescent="0.25">
      <c r="AT1755" t="s">
        <v>667</v>
      </c>
      <c r="AU1755">
        <v>2299</v>
      </c>
      <c r="AV1755">
        <v>543</v>
      </c>
    </row>
    <row r="1756" spans="46:48" x14ac:dyDescent="0.25">
      <c r="AT1756" t="s">
        <v>668</v>
      </c>
      <c r="AU1756">
        <v>2300</v>
      </c>
      <c r="AV1756">
        <v>543</v>
      </c>
    </row>
    <row r="1757" spans="46:48" x14ac:dyDescent="0.25">
      <c r="AT1757" t="s">
        <v>669</v>
      </c>
      <c r="AU1757">
        <v>2301</v>
      </c>
      <c r="AV1757">
        <v>543</v>
      </c>
    </row>
    <row r="1758" spans="46:48" x14ac:dyDescent="0.25">
      <c r="AT1758" t="s">
        <v>670</v>
      </c>
      <c r="AU1758">
        <v>2302</v>
      </c>
      <c r="AV1758">
        <v>543</v>
      </c>
    </row>
    <row r="1759" spans="46:48" x14ac:dyDescent="0.25">
      <c r="AT1759" t="s">
        <v>671</v>
      </c>
      <c r="AU1759">
        <v>2303</v>
      </c>
      <c r="AV1759">
        <v>543</v>
      </c>
    </row>
    <row r="1760" spans="46:48" x14ac:dyDescent="0.25">
      <c r="AT1760" t="s">
        <v>672</v>
      </c>
      <c r="AU1760">
        <v>2304</v>
      </c>
      <c r="AV1760">
        <v>543</v>
      </c>
    </row>
    <row r="1761" spans="46:48" x14ac:dyDescent="0.25">
      <c r="AT1761" t="s">
        <v>673</v>
      </c>
      <c r="AU1761">
        <v>2305</v>
      </c>
      <c r="AV1761">
        <v>543</v>
      </c>
    </row>
    <row r="1762" spans="46:48" x14ac:dyDescent="0.25">
      <c r="AT1762" t="s">
        <v>674</v>
      </c>
      <c r="AU1762">
        <v>2306</v>
      </c>
      <c r="AV1762">
        <v>543</v>
      </c>
    </row>
    <row r="1763" spans="46:48" x14ac:dyDescent="0.25">
      <c r="AT1763" t="s">
        <v>675</v>
      </c>
      <c r="AU1763">
        <v>2307</v>
      </c>
      <c r="AV1763">
        <v>543</v>
      </c>
    </row>
    <row r="1764" spans="46:48" x14ac:dyDescent="0.25">
      <c r="AT1764" t="s">
        <v>676</v>
      </c>
      <c r="AU1764">
        <v>2308</v>
      </c>
      <c r="AV1764">
        <v>543</v>
      </c>
    </row>
    <row r="1765" spans="46:48" x14ac:dyDescent="0.25">
      <c r="AT1765" t="s">
        <v>677</v>
      </c>
      <c r="AU1765">
        <v>2309</v>
      </c>
      <c r="AV1765">
        <v>543</v>
      </c>
    </row>
    <row r="1766" spans="46:48" x14ac:dyDescent="0.25">
      <c r="AT1766" t="s">
        <v>678</v>
      </c>
      <c r="AU1766">
        <v>2310</v>
      </c>
      <c r="AV1766">
        <v>543</v>
      </c>
    </row>
    <row r="1767" spans="46:48" x14ac:dyDescent="0.25">
      <c r="AT1767" t="s">
        <v>679</v>
      </c>
      <c r="AU1767">
        <v>2311</v>
      </c>
      <c r="AV1767">
        <v>543</v>
      </c>
    </row>
    <row r="1768" spans="46:48" x14ac:dyDescent="0.25">
      <c r="AT1768" t="s">
        <v>680</v>
      </c>
      <c r="AU1768">
        <v>2312</v>
      </c>
      <c r="AV1768">
        <v>543</v>
      </c>
    </row>
    <row r="1769" spans="46:48" x14ac:dyDescent="0.25">
      <c r="AT1769" t="s">
        <v>681</v>
      </c>
      <c r="AU1769">
        <v>2313</v>
      </c>
      <c r="AV1769">
        <v>543</v>
      </c>
    </row>
    <row r="1770" spans="46:48" x14ac:dyDescent="0.25">
      <c r="AT1770" t="s">
        <v>682</v>
      </c>
      <c r="AU1770">
        <v>2314</v>
      </c>
      <c r="AV1770">
        <v>543</v>
      </c>
    </row>
    <row r="1771" spans="46:48" x14ac:dyDescent="0.25">
      <c r="AT1771" t="s">
        <v>683</v>
      </c>
      <c r="AU1771">
        <v>2315</v>
      </c>
      <c r="AV1771">
        <v>543</v>
      </c>
    </row>
    <row r="1772" spans="46:48" x14ac:dyDescent="0.25">
      <c r="AT1772" t="s">
        <v>684</v>
      </c>
      <c r="AU1772">
        <v>2316</v>
      </c>
      <c r="AV1772">
        <v>543</v>
      </c>
    </row>
    <row r="1773" spans="46:48" x14ac:dyDescent="0.25">
      <c r="AT1773" t="s">
        <v>685</v>
      </c>
      <c r="AU1773">
        <v>2317</v>
      </c>
      <c r="AV1773">
        <v>543</v>
      </c>
    </row>
    <row r="1774" spans="46:48" x14ac:dyDescent="0.25">
      <c r="AT1774" t="s">
        <v>686</v>
      </c>
      <c r="AU1774">
        <v>2318</v>
      </c>
      <c r="AV1774">
        <v>543</v>
      </c>
    </row>
    <row r="1775" spans="46:48" x14ac:dyDescent="0.25">
      <c r="AT1775" t="s">
        <v>687</v>
      </c>
      <c r="AU1775">
        <v>2319</v>
      </c>
      <c r="AV1775">
        <v>543</v>
      </c>
    </row>
    <row r="1776" spans="46:48" x14ac:dyDescent="0.25">
      <c r="AT1776" t="s">
        <v>688</v>
      </c>
      <c r="AU1776">
        <v>2320</v>
      </c>
      <c r="AV1776">
        <v>543</v>
      </c>
    </row>
    <row r="1777" spans="46:48" x14ac:dyDescent="0.25">
      <c r="AT1777" t="s">
        <v>689</v>
      </c>
      <c r="AU1777">
        <v>2321</v>
      </c>
      <c r="AV1777">
        <v>543</v>
      </c>
    </row>
    <row r="1778" spans="46:48" x14ac:dyDescent="0.25">
      <c r="AT1778" t="s">
        <v>690</v>
      </c>
      <c r="AU1778">
        <v>2322</v>
      </c>
      <c r="AV1778">
        <v>543</v>
      </c>
    </row>
    <row r="1779" spans="46:48" x14ac:dyDescent="0.25">
      <c r="AT1779" t="s">
        <v>691</v>
      </c>
      <c r="AU1779">
        <v>2323</v>
      </c>
      <c r="AV1779">
        <v>543</v>
      </c>
    </row>
    <row r="1780" spans="46:48" x14ac:dyDescent="0.25">
      <c r="AT1780" t="s">
        <v>692</v>
      </c>
      <c r="AU1780">
        <v>2324</v>
      </c>
      <c r="AV1780">
        <v>543</v>
      </c>
    </row>
    <row r="1781" spans="46:48" x14ac:dyDescent="0.25">
      <c r="AT1781" t="s">
        <v>693</v>
      </c>
      <c r="AU1781">
        <v>2325</v>
      </c>
      <c r="AV1781">
        <v>543</v>
      </c>
    </row>
    <row r="1782" spans="46:48" x14ac:dyDescent="0.25">
      <c r="AT1782" t="s">
        <v>694</v>
      </c>
      <c r="AU1782">
        <v>2326</v>
      </c>
      <c r="AV1782">
        <v>543</v>
      </c>
    </row>
    <row r="1783" spans="46:48" x14ac:dyDescent="0.25">
      <c r="AT1783" t="s">
        <v>695</v>
      </c>
      <c r="AU1783">
        <v>2327</v>
      </c>
      <c r="AV1783">
        <v>543</v>
      </c>
    </row>
    <row r="1784" spans="46:48" x14ac:dyDescent="0.25">
      <c r="AT1784" t="s">
        <v>696</v>
      </c>
      <c r="AU1784">
        <v>2328</v>
      </c>
      <c r="AV1784">
        <v>543</v>
      </c>
    </row>
    <row r="1785" spans="46:48" x14ac:dyDescent="0.25">
      <c r="AT1785" t="s">
        <v>697</v>
      </c>
      <c r="AU1785">
        <v>2329</v>
      </c>
      <c r="AV1785">
        <v>543</v>
      </c>
    </row>
    <row r="1786" spans="46:48" x14ac:dyDescent="0.25">
      <c r="AT1786" t="s">
        <v>701</v>
      </c>
      <c r="AU1786">
        <v>2330</v>
      </c>
      <c r="AV1786">
        <v>543</v>
      </c>
    </row>
    <row r="1787" spans="46:48" x14ac:dyDescent="0.25">
      <c r="AT1787" t="s">
        <v>702</v>
      </c>
      <c r="AU1787">
        <v>2331</v>
      </c>
      <c r="AV1787">
        <v>543</v>
      </c>
    </row>
    <row r="1788" spans="46:48" x14ac:dyDescent="0.25">
      <c r="AT1788" t="s">
        <v>703</v>
      </c>
      <c r="AU1788">
        <v>2332</v>
      </c>
      <c r="AV1788">
        <v>543</v>
      </c>
    </row>
    <row r="1789" spans="46:48" x14ac:dyDescent="0.25">
      <c r="AT1789" t="s">
        <v>704</v>
      </c>
      <c r="AU1789">
        <v>2333</v>
      </c>
      <c r="AV1789">
        <v>543</v>
      </c>
    </row>
    <row r="1790" spans="46:48" x14ac:dyDescent="0.25">
      <c r="AT1790" t="s">
        <v>705</v>
      </c>
      <c r="AU1790">
        <v>2334</v>
      </c>
      <c r="AV1790">
        <v>543</v>
      </c>
    </row>
    <row r="1791" spans="46:48" x14ac:dyDescent="0.25">
      <c r="AT1791" t="s">
        <v>706</v>
      </c>
      <c r="AU1791">
        <v>2335</v>
      </c>
      <c r="AV1791">
        <v>543</v>
      </c>
    </row>
    <row r="1792" spans="46:48" x14ac:dyDescent="0.25">
      <c r="AT1792" t="s">
        <v>708</v>
      </c>
      <c r="AU1792">
        <v>2336</v>
      </c>
      <c r="AV1792">
        <v>543</v>
      </c>
    </row>
    <row r="1793" spans="46:48" x14ac:dyDescent="0.25">
      <c r="AT1793" t="s">
        <v>711</v>
      </c>
      <c r="AU1793">
        <v>2337</v>
      </c>
      <c r="AV1793">
        <v>543</v>
      </c>
    </row>
    <row r="1794" spans="46:48" x14ac:dyDescent="0.25">
      <c r="AT1794" t="s">
        <v>712</v>
      </c>
      <c r="AU1794">
        <v>2338</v>
      </c>
      <c r="AV1794">
        <v>543</v>
      </c>
    </row>
    <row r="1795" spans="46:48" x14ac:dyDescent="0.25">
      <c r="AT1795" t="s">
        <v>713</v>
      </c>
      <c r="AU1795">
        <v>2339</v>
      </c>
      <c r="AV1795">
        <v>543</v>
      </c>
    </row>
    <row r="1796" spans="46:48" x14ac:dyDescent="0.25">
      <c r="AT1796" t="s">
        <v>714</v>
      </c>
      <c r="AU1796">
        <v>2340</v>
      </c>
      <c r="AV1796">
        <v>543</v>
      </c>
    </row>
    <row r="1797" spans="46:48" x14ac:dyDescent="0.25">
      <c r="AT1797" t="s">
        <v>718</v>
      </c>
      <c r="AU1797">
        <v>2341</v>
      </c>
      <c r="AV1797">
        <v>543</v>
      </c>
    </row>
    <row r="1798" spans="46:48" x14ac:dyDescent="0.25">
      <c r="AT1798" t="s">
        <v>724</v>
      </c>
      <c r="AU1798">
        <v>2342</v>
      </c>
      <c r="AV1798">
        <v>543</v>
      </c>
    </row>
    <row r="1799" spans="46:48" x14ac:dyDescent="0.25">
      <c r="AT1799" t="s">
        <v>725</v>
      </c>
      <c r="AU1799">
        <v>2343</v>
      </c>
      <c r="AV1799">
        <v>543</v>
      </c>
    </row>
    <row r="1800" spans="46:48" x14ac:dyDescent="0.25">
      <c r="AT1800" t="s">
        <v>726</v>
      </c>
      <c r="AU1800">
        <v>2344</v>
      </c>
      <c r="AV1800">
        <v>543</v>
      </c>
    </row>
    <row r="1801" spans="46:48" x14ac:dyDescent="0.25">
      <c r="AT1801" t="s">
        <v>729</v>
      </c>
      <c r="AU1801">
        <v>2345</v>
      </c>
      <c r="AV1801">
        <v>543</v>
      </c>
    </row>
    <row r="1802" spans="46:48" x14ac:dyDescent="0.25">
      <c r="AT1802" t="s">
        <v>730</v>
      </c>
      <c r="AU1802">
        <v>2346</v>
      </c>
      <c r="AV1802">
        <v>543</v>
      </c>
    </row>
    <row r="1803" spans="46:48" x14ac:dyDescent="0.25">
      <c r="AT1803" t="s">
        <v>731</v>
      </c>
      <c r="AU1803">
        <v>2347</v>
      </c>
      <c r="AV1803">
        <v>543</v>
      </c>
    </row>
    <row r="1804" spans="46:48" x14ac:dyDescent="0.25">
      <c r="AT1804" t="s">
        <v>732</v>
      </c>
      <c r="AU1804">
        <v>2348</v>
      </c>
      <c r="AV1804">
        <v>543</v>
      </c>
    </row>
    <row r="1805" spans="46:48" x14ac:dyDescent="0.25">
      <c r="AT1805" t="s">
        <v>733</v>
      </c>
      <c r="AU1805">
        <v>2349</v>
      </c>
      <c r="AV1805">
        <v>543</v>
      </c>
    </row>
    <row r="1806" spans="46:48" x14ac:dyDescent="0.25">
      <c r="AT1806" t="s">
        <v>734</v>
      </c>
      <c r="AU1806">
        <v>2350</v>
      </c>
      <c r="AV1806">
        <v>543</v>
      </c>
    </row>
    <row r="1807" spans="46:48" x14ac:dyDescent="0.25">
      <c r="AT1807" t="s">
        <v>735</v>
      </c>
      <c r="AU1807">
        <v>2351</v>
      </c>
      <c r="AV1807">
        <v>543</v>
      </c>
    </row>
    <row r="1808" spans="46:48" x14ac:dyDescent="0.25">
      <c r="AT1808" t="s">
        <v>736</v>
      </c>
      <c r="AU1808">
        <v>2352</v>
      </c>
      <c r="AV1808">
        <v>543</v>
      </c>
    </row>
    <row r="1809" spans="46:48" x14ac:dyDescent="0.25">
      <c r="AT1809" t="s">
        <v>737</v>
      </c>
      <c r="AU1809">
        <v>2353</v>
      </c>
      <c r="AV1809">
        <v>543</v>
      </c>
    </row>
    <row r="1810" spans="46:48" x14ac:dyDescent="0.25">
      <c r="AT1810" t="s">
        <v>738</v>
      </c>
      <c r="AU1810">
        <v>2354</v>
      </c>
      <c r="AV1810">
        <v>543</v>
      </c>
    </row>
    <row r="1811" spans="46:48" x14ac:dyDescent="0.25">
      <c r="AT1811" t="s">
        <v>739</v>
      </c>
      <c r="AU1811">
        <v>2355</v>
      </c>
      <c r="AV1811">
        <v>543</v>
      </c>
    </row>
    <row r="1812" spans="46:48" x14ac:dyDescent="0.25">
      <c r="AT1812" t="s">
        <v>740</v>
      </c>
      <c r="AU1812">
        <v>2356</v>
      </c>
      <c r="AV1812">
        <v>543</v>
      </c>
    </row>
    <row r="1813" spans="46:48" x14ac:dyDescent="0.25">
      <c r="AT1813" t="s">
        <v>741</v>
      </c>
      <c r="AU1813">
        <v>2357</v>
      </c>
      <c r="AV1813">
        <v>543</v>
      </c>
    </row>
    <row r="1814" spans="46:48" x14ac:dyDescent="0.25">
      <c r="AT1814" t="s">
        <v>742</v>
      </c>
      <c r="AU1814">
        <v>2358</v>
      </c>
      <c r="AV1814">
        <v>543</v>
      </c>
    </row>
    <row r="1815" spans="46:48" x14ac:dyDescent="0.25">
      <c r="AT1815" t="s">
        <v>745</v>
      </c>
      <c r="AU1815">
        <v>2359</v>
      </c>
      <c r="AV1815">
        <v>543</v>
      </c>
    </row>
    <row r="1816" spans="46:48" x14ac:dyDescent="0.25">
      <c r="AT1816" t="s">
        <v>747</v>
      </c>
      <c r="AU1816">
        <v>2360</v>
      </c>
      <c r="AV1816">
        <v>543</v>
      </c>
    </row>
    <row r="1817" spans="46:48" x14ac:dyDescent="0.25">
      <c r="AT1817" t="s">
        <v>749</v>
      </c>
      <c r="AU1817">
        <v>2361</v>
      </c>
      <c r="AV1817">
        <v>543</v>
      </c>
    </row>
    <row r="1818" spans="46:48" x14ac:dyDescent="0.25">
      <c r="AT1818" t="s">
        <v>751</v>
      </c>
      <c r="AU1818">
        <v>2362</v>
      </c>
      <c r="AV1818">
        <v>543</v>
      </c>
    </row>
    <row r="1819" spans="46:48" x14ac:dyDescent="0.25">
      <c r="AT1819" t="s">
        <v>754</v>
      </c>
      <c r="AU1819">
        <v>2363</v>
      </c>
      <c r="AV1819">
        <v>543</v>
      </c>
    </row>
    <row r="1820" spans="46:48" x14ac:dyDescent="0.25">
      <c r="AT1820" t="s">
        <v>755</v>
      </c>
      <c r="AU1820">
        <v>2364</v>
      </c>
      <c r="AV1820">
        <v>543</v>
      </c>
    </row>
    <row r="1821" spans="46:48" x14ac:dyDescent="0.25">
      <c r="AT1821" t="s">
        <v>390</v>
      </c>
      <c r="AU1821">
        <v>2365</v>
      </c>
      <c r="AV1821">
        <v>544</v>
      </c>
    </row>
    <row r="1822" spans="46:48" x14ac:dyDescent="0.25">
      <c r="AT1822" t="s">
        <v>391</v>
      </c>
      <c r="AU1822">
        <v>2366</v>
      </c>
      <c r="AV1822">
        <v>544</v>
      </c>
    </row>
    <row r="1823" spans="46:48" x14ac:dyDescent="0.25">
      <c r="AT1823" t="s">
        <v>394</v>
      </c>
      <c r="AU1823">
        <v>2367</v>
      </c>
      <c r="AV1823">
        <v>544</v>
      </c>
    </row>
    <row r="1824" spans="46:48" x14ac:dyDescent="0.25">
      <c r="AT1824" t="s">
        <v>402</v>
      </c>
      <c r="AU1824">
        <v>2368</v>
      </c>
      <c r="AV1824">
        <v>544</v>
      </c>
    </row>
    <row r="1825" spans="46:48" x14ac:dyDescent="0.25">
      <c r="AT1825" t="s">
        <v>404</v>
      </c>
      <c r="AU1825">
        <v>2369</v>
      </c>
      <c r="AV1825">
        <v>544</v>
      </c>
    </row>
    <row r="1826" spans="46:48" x14ac:dyDescent="0.25">
      <c r="AT1826" t="s">
        <v>413</v>
      </c>
      <c r="AU1826">
        <v>2370</v>
      </c>
      <c r="AV1826">
        <v>544</v>
      </c>
    </row>
    <row r="1827" spans="46:48" x14ac:dyDescent="0.25">
      <c r="AT1827" t="s">
        <v>416</v>
      </c>
      <c r="AU1827">
        <v>2371</v>
      </c>
      <c r="AV1827">
        <v>544</v>
      </c>
    </row>
    <row r="1828" spans="46:48" x14ac:dyDescent="0.25">
      <c r="AT1828" t="s">
        <v>418</v>
      </c>
      <c r="AU1828">
        <v>2372</v>
      </c>
      <c r="AV1828">
        <v>544</v>
      </c>
    </row>
    <row r="1829" spans="46:48" x14ac:dyDescent="0.25">
      <c r="AT1829" t="s">
        <v>428</v>
      </c>
      <c r="AU1829">
        <v>2373</v>
      </c>
      <c r="AV1829">
        <v>544</v>
      </c>
    </row>
    <row r="1830" spans="46:48" x14ac:dyDescent="0.25">
      <c r="AT1830" t="s">
        <v>430</v>
      </c>
      <c r="AU1830">
        <v>2374</v>
      </c>
      <c r="AV1830">
        <v>544</v>
      </c>
    </row>
    <row r="1831" spans="46:48" x14ac:dyDescent="0.25">
      <c r="AT1831" t="s">
        <v>445</v>
      </c>
      <c r="AU1831">
        <v>2375</v>
      </c>
      <c r="AV1831">
        <v>544</v>
      </c>
    </row>
    <row r="1832" spans="46:48" x14ac:dyDescent="0.25">
      <c r="AT1832" t="s">
        <v>449</v>
      </c>
      <c r="AU1832">
        <v>2376</v>
      </c>
      <c r="AV1832">
        <v>544</v>
      </c>
    </row>
    <row r="1833" spans="46:48" x14ac:dyDescent="0.25">
      <c r="AT1833" t="s">
        <v>451</v>
      </c>
      <c r="AU1833">
        <v>2377</v>
      </c>
      <c r="AV1833">
        <v>544</v>
      </c>
    </row>
    <row r="1834" spans="46:48" x14ac:dyDescent="0.25">
      <c r="AT1834" t="s">
        <v>456</v>
      </c>
      <c r="AU1834">
        <v>2378</v>
      </c>
      <c r="AV1834">
        <v>544</v>
      </c>
    </row>
    <row r="1835" spans="46:48" x14ac:dyDescent="0.25">
      <c r="AT1835" t="s">
        <v>459</v>
      </c>
      <c r="AU1835">
        <v>2379</v>
      </c>
      <c r="AV1835">
        <v>544</v>
      </c>
    </row>
    <row r="1836" spans="46:48" x14ac:dyDescent="0.25">
      <c r="AT1836" t="s">
        <v>466</v>
      </c>
      <c r="AU1836">
        <v>2380</v>
      </c>
      <c r="AV1836">
        <v>544</v>
      </c>
    </row>
    <row r="1837" spans="46:48" x14ac:dyDescent="0.25">
      <c r="AT1837" t="s">
        <v>467</v>
      </c>
      <c r="AU1837">
        <v>2381</v>
      </c>
      <c r="AV1837">
        <v>544</v>
      </c>
    </row>
    <row r="1838" spans="46:48" x14ac:dyDescent="0.25">
      <c r="AT1838" t="s">
        <v>468</v>
      </c>
      <c r="AU1838">
        <v>2382</v>
      </c>
      <c r="AV1838">
        <v>544</v>
      </c>
    </row>
    <row r="1839" spans="46:48" x14ac:dyDescent="0.25">
      <c r="AT1839" t="s">
        <v>469</v>
      </c>
      <c r="AU1839">
        <v>2383</v>
      </c>
      <c r="AV1839">
        <v>544</v>
      </c>
    </row>
    <row r="1840" spans="46:48" x14ac:dyDescent="0.25">
      <c r="AT1840" t="s">
        <v>471</v>
      </c>
      <c r="AU1840">
        <v>2384</v>
      </c>
      <c r="AV1840">
        <v>544</v>
      </c>
    </row>
    <row r="1841" spans="46:48" x14ac:dyDescent="0.25">
      <c r="AT1841" t="s">
        <v>472</v>
      </c>
      <c r="AU1841">
        <v>2385</v>
      </c>
      <c r="AV1841">
        <v>544</v>
      </c>
    </row>
    <row r="1842" spans="46:48" x14ac:dyDescent="0.25">
      <c r="AT1842" t="s">
        <v>473</v>
      </c>
      <c r="AU1842">
        <v>2386</v>
      </c>
      <c r="AV1842">
        <v>544</v>
      </c>
    </row>
    <row r="1843" spans="46:48" x14ac:dyDescent="0.25">
      <c r="AT1843" t="s">
        <v>474</v>
      </c>
      <c r="AU1843">
        <v>2387</v>
      </c>
      <c r="AV1843">
        <v>544</v>
      </c>
    </row>
    <row r="1844" spans="46:48" x14ac:dyDescent="0.25">
      <c r="AT1844" t="s">
        <v>475</v>
      </c>
      <c r="AU1844">
        <v>2388</v>
      </c>
      <c r="AV1844">
        <v>544</v>
      </c>
    </row>
    <row r="1845" spans="46:48" x14ac:dyDescent="0.25">
      <c r="AT1845" t="s">
        <v>476</v>
      </c>
      <c r="AU1845">
        <v>2389</v>
      </c>
      <c r="AV1845">
        <v>544</v>
      </c>
    </row>
    <row r="1846" spans="46:48" x14ac:dyDescent="0.25">
      <c r="AT1846" t="s">
        <v>477</v>
      </c>
      <c r="AU1846">
        <v>2390</v>
      </c>
      <c r="AV1846">
        <v>544</v>
      </c>
    </row>
    <row r="1847" spans="46:48" x14ac:dyDescent="0.25">
      <c r="AT1847" t="s">
        <v>769</v>
      </c>
      <c r="AU1847">
        <v>2391</v>
      </c>
      <c r="AV1847">
        <v>544</v>
      </c>
    </row>
    <row r="1848" spans="46:48" x14ac:dyDescent="0.25">
      <c r="AT1848" t="s">
        <v>478</v>
      </c>
      <c r="AU1848">
        <v>2392</v>
      </c>
      <c r="AV1848">
        <v>544</v>
      </c>
    </row>
    <row r="1849" spans="46:48" x14ac:dyDescent="0.25">
      <c r="AT1849" t="s">
        <v>479</v>
      </c>
      <c r="AU1849">
        <v>2393</v>
      </c>
      <c r="AV1849">
        <v>544</v>
      </c>
    </row>
    <row r="1850" spans="46:48" x14ac:dyDescent="0.25">
      <c r="AT1850" t="s">
        <v>480</v>
      </c>
      <c r="AU1850">
        <v>2394</v>
      </c>
      <c r="AV1850">
        <v>544</v>
      </c>
    </row>
    <row r="1851" spans="46:48" x14ac:dyDescent="0.25">
      <c r="AT1851" t="s">
        <v>481</v>
      </c>
      <c r="AU1851">
        <v>2395</v>
      </c>
      <c r="AV1851">
        <v>544</v>
      </c>
    </row>
    <row r="1852" spans="46:48" x14ac:dyDescent="0.25">
      <c r="AT1852" t="s">
        <v>482</v>
      </c>
      <c r="AU1852">
        <v>2396</v>
      </c>
      <c r="AV1852">
        <v>544</v>
      </c>
    </row>
    <row r="1853" spans="46:48" x14ac:dyDescent="0.25">
      <c r="AT1853" t="s">
        <v>483</v>
      </c>
      <c r="AU1853">
        <v>2397</v>
      </c>
      <c r="AV1853">
        <v>544</v>
      </c>
    </row>
    <row r="1854" spans="46:48" x14ac:dyDescent="0.25">
      <c r="AT1854" t="s">
        <v>484</v>
      </c>
      <c r="AU1854">
        <v>2398</v>
      </c>
      <c r="AV1854">
        <v>544</v>
      </c>
    </row>
    <row r="1855" spans="46:48" x14ac:dyDescent="0.25">
      <c r="AT1855" t="s">
        <v>485</v>
      </c>
      <c r="AU1855">
        <v>2399</v>
      </c>
      <c r="AV1855">
        <v>544</v>
      </c>
    </row>
    <row r="1856" spans="46:48" x14ac:dyDescent="0.25">
      <c r="AT1856" t="s">
        <v>770</v>
      </c>
      <c r="AU1856">
        <v>2400</v>
      </c>
      <c r="AV1856">
        <v>544</v>
      </c>
    </row>
    <row r="1857" spans="46:48" x14ac:dyDescent="0.25">
      <c r="AT1857" t="s">
        <v>771</v>
      </c>
      <c r="AU1857">
        <v>2401</v>
      </c>
      <c r="AV1857">
        <v>544</v>
      </c>
    </row>
    <row r="1858" spans="46:48" x14ac:dyDescent="0.25">
      <c r="AT1858" t="s">
        <v>496</v>
      </c>
      <c r="AU1858">
        <v>2402</v>
      </c>
      <c r="AV1858">
        <v>544</v>
      </c>
    </row>
    <row r="1859" spans="46:48" x14ac:dyDescent="0.25">
      <c r="AT1859" t="s">
        <v>498</v>
      </c>
      <c r="AU1859">
        <v>2403</v>
      </c>
      <c r="AV1859">
        <v>544</v>
      </c>
    </row>
    <row r="1860" spans="46:48" x14ac:dyDescent="0.25">
      <c r="AT1860" t="s">
        <v>509</v>
      </c>
      <c r="AU1860">
        <v>2404</v>
      </c>
      <c r="AV1860">
        <v>544</v>
      </c>
    </row>
    <row r="1861" spans="46:48" x14ac:dyDescent="0.25">
      <c r="AT1861" t="s">
        <v>518</v>
      </c>
      <c r="AU1861">
        <v>2405</v>
      </c>
      <c r="AV1861">
        <v>544</v>
      </c>
    </row>
    <row r="1862" spans="46:48" x14ac:dyDescent="0.25">
      <c r="AT1862" t="s">
        <v>519</v>
      </c>
      <c r="AU1862">
        <v>2406</v>
      </c>
      <c r="AV1862">
        <v>544</v>
      </c>
    </row>
    <row r="1863" spans="46:48" x14ac:dyDescent="0.25">
      <c r="AT1863" t="s">
        <v>540</v>
      </c>
      <c r="AU1863">
        <v>2407</v>
      </c>
      <c r="AV1863">
        <v>544</v>
      </c>
    </row>
    <row r="1864" spans="46:48" x14ac:dyDescent="0.25">
      <c r="AT1864" t="s">
        <v>549</v>
      </c>
      <c r="AU1864">
        <v>2408</v>
      </c>
      <c r="AV1864">
        <v>544</v>
      </c>
    </row>
    <row r="1865" spans="46:48" x14ac:dyDescent="0.25">
      <c r="AT1865" t="s">
        <v>552</v>
      </c>
      <c r="AU1865">
        <v>2409</v>
      </c>
      <c r="AV1865">
        <v>544</v>
      </c>
    </row>
    <row r="1866" spans="46:48" x14ac:dyDescent="0.25">
      <c r="AT1866" t="s">
        <v>559</v>
      </c>
      <c r="AU1866">
        <v>2410</v>
      </c>
      <c r="AV1866">
        <v>544</v>
      </c>
    </row>
    <row r="1867" spans="46:48" x14ac:dyDescent="0.25">
      <c r="AT1867" t="s">
        <v>563</v>
      </c>
      <c r="AU1867">
        <v>2413</v>
      </c>
      <c r="AV1867">
        <v>544</v>
      </c>
    </row>
    <row r="1868" spans="46:48" x14ac:dyDescent="0.25">
      <c r="AT1868" t="s">
        <v>564</v>
      </c>
      <c r="AU1868">
        <v>2411</v>
      </c>
      <c r="AV1868">
        <v>544</v>
      </c>
    </row>
    <row r="1869" spans="46:48" x14ac:dyDescent="0.25">
      <c r="AT1869" t="s">
        <v>565</v>
      </c>
      <c r="AU1869">
        <v>2412</v>
      </c>
      <c r="AV1869">
        <v>544</v>
      </c>
    </row>
    <row r="1870" spans="46:48" x14ac:dyDescent="0.25">
      <c r="AT1870" t="s">
        <v>571</v>
      </c>
      <c r="AU1870">
        <v>2414</v>
      </c>
      <c r="AV1870">
        <v>544</v>
      </c>
    </row>
    <row r="1871" spans="46:48" x14ac:dyDescent="0.25">
      <c r="AT1871" t="s">
        <v>575</v>
      </c>
      <c r="AU1871">
        <v>2415</v>
      </c>
      <c r="AV1871">
        <v>544</v>
      </c>
    </row>
    <row r="1872" spans="46:48" x14ac:dyDescent="0.25">
      <c r="AT1872" t="s">
        <v>576</v>
      </c>
      <c r="AU1872">
        <v>2416</v>
      </c>
      <c r="AV1872">
        <v>544</v>
      </c>
    </row>
    <row r="1873" spans="46:48" x14ac:dyDescent="0.25">
      <c r="AT1873" t="s">
        <v>578</v>
      </c>
      <c r="AU1873">
        <v>2417</v>
      </c>
      <c r="AV1873">
        <v>544</v>
      </c>
    </row>
    <row r="1874" spans="46:48" x14ac:dyDescent="0.25">
      <c r="AT1874" t="s">
        <v>581</v>
      </c>
      <c r="AU1874">
        <v>2418</v>
      </c>
      <c r="AV1874">
        <v>544</v>
      </c>
    </row>
    <row r="1875" spans="46:48" x14ac:dyDescent="0.25">
      <c r="AT1875" t="s">
        <v>582</v>
      </c>
      <c r="AU1875">
        <v>2419</v>
      </c>
      <c r="AV1875">
        <v>544</v>
      </c>
    </row>
    <row r="1876" spans="46:48" x14ac:dyDescent="0.25">
      <c r="AT1876" t="s">
        <v>583</v>
      </c>
      <c r="AU1876">
        <v>2420</v>
      </c>
      <c r="AV1876">
        <v>544</v>
      </c>
    </row>
    <row r="1877" spans="46:48" x14ac:dyDescent="0.25">
      <c r="AT1877" t="s">
        <v>584</v>
      </c>
      <c r="AU1877">
        <v>2421</v>
      </c>
      <c r="AV1877">
        <v>544</v>
      </c>
    </row>
    <row r="1878" spans="46:48" x14ac:dyDescent="0.25">
      <c r="AT1878" t="s">
        <v>590</v>
      </c>
      <c r="AU1878">
        <v>2422</v>
      </c>
      <c r="AV1878">
        <v>544</v>
      </c>
    </row>
    <row r="1879" spans="46:48" x14ac:dyDescent="0.25">
      <c r="AT1879" t="s">
        <v>591</v>
      </c>
      <c r="AU1879">
        <v>2423</v>
      </c>
      <c r="AV1879">
        <v>544</v>
      </c>
    </row>
    <row r="1880" spans="46:48" x14ac:dyDescent="0.25">
      <c r="AT1880" t="s">
        <v>592</v>
      </c>
      <c r="AU1880">
        <v>2424</v>
      </c>
      <c r="AV1880">
        <v>544</v>
      </c>
    </row>
    <row r="1881" spans="46:48" x14ac:dyDescent="0.25">
      <c r="AT1881" t="s">
        <v>593</v>
      </c>
      <c r="AU1881">
        <v>2425</v>
      </c>
      <c r="AV1881">
        <v>544</v>
      </c>
    </row>
    <row r="1882" spans="46:48" x14ac:dyDescent="0.25">
      <c r="AT1882" t="s">
        <v>594</v>
      </c>
      <c r="AU1882">
        <v>2426</v>
      </c>
      <c r="AV1882">
        <v>544</v>
      </c>
    </row>
    <row r="1883" spans="46:48" x14ac:dyDescent="0.25">
      <c r="AT1883" t="s">
        <v>204</v>
      </c>
      <c r="AU1883">
        <v>2427</v>
      </c>
      <c r="AV1883">
        <v>544</v>
      </c>
    </row>
    <row r="1884" spans="46:48" x14ac:dyDescent="0.25">
      <c r="AT1884" t="s">
        <v>597</v>
      </c>
      <c r="AU1884">
        <v>2429</v>
      </c>
      <c r="AV1884">
        <v>544</v>
      </c>
    </row>
    <row r="1885" spans="46:48" x14ac:dyDescent="0.25">
      <c r="AT1885" t="s">
        <v>598</v>
      </c>
      <c r="AU1885">
        <v>2428</v>
      </c>
      <c r="AV1885">
        <v>544</v>
      </c>
    </row>
    <row r="1886" spans="46:48" x14ac:dyDescent="0.25">
      <c r="AT1886" t="s">
        <v>599</v>
      </c>
      <c r="AU1886">
        <v>2430</v>
      </c>
      <c r="AV1886">
        <v>544</v>
      </c>
    </row>
    <row r="1887" spans="46:48" x14ac:dyDescent="0.25">
      <c r="AT1887" t="s">
        <v>607</v>
      </c>
      <c r="AU1887">
        <v>2431</v>
      </c>
      <c r="AV1887">
        <v>544</v>
      </c>
    </row>
    <row r="1888" spans="46:48" x14ac:dyDescent="0.25">
      <c r="AT1888" t="s">
        <v>207</v>
      </c>
      <c r="AU1888">
        <v>2432</v>
      </c>
      <c r="AV1888">
        <v>544</v>
      </c>
    </row>
    <row r="1889" spans="46:48" x14ac:dyDescent="0.25">
      <c r="AT1889" t="s">
        <v>623</v>
      </c>
      <c r="AU1889">
        <v>2433</v>
      </c>
      <c r="AV1889">
        <v>544</v>
      </c>
    </row>
    <row r="1890" spans="46:48" x14ac:dyDescent="0.25">
      <c r="AT1890" t="s">
        <v>624</v>
      </c>
      <c r="AU1890">
        <v>2434</v>
      </c>
      <c r="AV1890">
        <v>544</v>
      </c>
    </row>
    <row r="1891" spans="46:48" x14ac:dyDescent="0.25">
      <c r="AT1891" t="s">
        <v>627</v>
      </c>
      <c r="AU1891">
        <v>2435</v>
      </c>
      <c r="AV1891">
        <v>544</v>
      </c>
    </row>
    <row r="1892" spans="46:48" x14ac:dyDescent="0.25">
      <c r="AT1892" t="s">
        <v>628</v>
      </c>
      <c r="AU1892">
        <v>2436</v>
      </c>
      <c r="AV1892">
        <v>544</v>
      </c>
    </row>
    <row r="1893" spans="46:48" x14ac:dyDescent="0.25">
      <c r="AT1893" t="s">
        <v>641</v>
      </c>
      <c r="AU1893">
        <v>2437</v>
      </c>
      <c r="AV1893">
        <v>544</v>
      </c>
    </row>
    <row r="1894" spans="46:48" x14ac:dyDescent="0.25">
      <c r="AT1894" t="s">
        <v>661</v>
      </c>
      <c r="AU1894">
        <v>2438</v>
      </c>
      <c r="AV1894">
        <v>544</v>
      </c>
    </row>
    <row r="1895" spans="46:48" x14ac:dyDescent="0.25">
      <c r="AT1895" t="s">
        <v>676</v>
      </c>
      <c r="AU1895">
        <v>2439</v>
      </c>
      <c r="AV1895">
        <v>544</v>
      </c>
    </row>
    <row r="1896" spans="46:48" x14ac:dyDescent="0.25">
      <c r="AT1896" t="s">
        <v>677</v>
      </c>
      <c r="AU1896">
        <v>2440</v>
      </c>
      <c r="AV1896">
        <v>544</v>
      </c>
    </row>
    <row r="1897" spans="46:48" x14ac:dyDescent="0.25">
      <c r="AT1897" t="s">
        <v>678</v>
      </c>
      <c r="AU1897">
        <v>2441</v>
      </c>
      <c r="AV1897">
        <v>544</v>
      </c>
    </row>
    <row r="1898" spans="46:48" x14ac:dyDescent="0.25">
      <c r="AT1898" t="s">
        <v>679</v>
      </c>
      <c r="AU1898">
        <v>2442</v>
      </c>
      <c r="AV1898">
        <v>544</v>
      </c>
    </row>
    <row r="1899" spans="46:48" x14ac:dyDescent="0.25">
      <c r="AT1899" t="s">
        <v>680</v>
      </c>
      <c r="AU1899">
        <v>2443</v>
      </c>
      <c r="AV1899">
        <v>544</v>
      </c>
    </row>
    <row r="1900" spans="46:48" x14ac:dyDescent="0.25">
      <c r="AT1900" t="s">
        <v>681</v>
      </c>
      <c r="AU1900">
        <v>2445</v>
      </c>
      <c r="AV1900">
        <v>544</v>
      </c>
    </row>
    <row r="1901" spans="46:48" x14ac:dyDescent="0.25">
      <c r="AT1901" t="s">
        <v>682</v>
      </c>
      <c r="AU1901">
        <v>2444</v>
      </c>
      <c r="AV1901">
        <v>544</v>
      </c>
    </row>
    <row r="1902" spans="46:48" x14ac:dyDescent="0.25">
      <c r="AT1902" t="s">
        <v>684</v>
      </c>
      <c r="AU1902">
        <v>2446</v>
      </c>
      <c r="AV1902">
        <v>544</v>
      </c>
    </row>
    <row r="1903" spans="46:48" x14ac:dyDescent="0.25">
      <c r="AT1903" t="s">
        <v>685</v>
      </c>
      <c r="AU1903">
        <v>2447</v>
      </c>
      <c r="AV1903">
        <v>544</v>
      </c>
    </row>
    <row r="1904" spans="46:48" x14ac:dyDescent="0.25">
      <c r="AT1904" t="s">
        <v>687</v>
      </c>
      <c r="AU1904">
        <v>2448</v>
      </c>
      <c r="AV1904">
        <v>544</v>
      </c>
    </row>
    <row r="1905" spans="46:48" x14ac:dyDescent="0.25">
      <c r="AT1905" t="s">
        <v>689</v>
      </c>
      <c r="AU1905">
        <v>2449</v>
      </c>
      <c r="AV1905">
        <v>544</v>
      </c>
    </row>
    <row r="1906" spans="46:48" x14ac:dyDescent="0.25">
      <c r="AT1906" t="s">
        <v>690</v>
      </c>
      <c r="AU1906">
        <v>2450</v>
      </c>
      <c r="AV1906">
        <v>544</v>
      </c>
    </row>
    <row r="1907" spans="46:48" x14ac:dyDescent="0.25">
      <c r="AT1907" t="s">
        <v>691</v>
      </c>
      <c r="AU1907">
        <v>2451</v>
      </c>
      <c r="AV1907">
        <v>544</v>
      </c>
    </row>
    <row r="1908" spans="46:48" x14ac:dyDescent="0.25">
      <c r="AT1908" t="s">
        <v>772</v>
      </c>
      <c r="AU1908">
        <v>2452</v>
      </c>
      <c r="AV1908">
        <v>544</v>
      </c>
    </row>
    <row r="1909" spans="46:48" x14ac:dyDescent="0.25">
      <c r="AT1909" t="s">
        <v>695</v>
      </c>
      <c r="AU1909">
        <v>2453</v>
      </c>
      <c r="AV1909">
        <v>544</v>
      </c>
    </row>
    <row r="1910" spans="46:48" x14ac:dyDescent="0.25">
      <c r="AT1910" t="s">
        <v>701</v>
      </c>
      <c r="AU1910">
        <v>2454</v>
      </c>
      <c r="AV1910">
        <v>544</v>
      </c>
    </row>
    <row r="1911" spans="46:48" x14ac:dyDescent="0.25">
      <c r="AT1911" t="s">
        <v>773</v>
      </c>
      <c r="AU1911">
        <v>2455</v>
      </c>
      <c r="AV1911">
        <v>544</v>
      </c>
    </row>
    <row r="1912" spans="46:48" x14ac:dyDescent="0.25">
      <c r="AT1912" t="s">
        <v>703</v>
      </c>
      <c r="AU1912">
        <v>2456</v>
      </c>
      <c r="AV1912">
        <v>544</v>
      </c>
    </row>
    <row r="1913" spans="46:48" x14ac:dyDescent="0.25">
      <c r="AT1913" t="s">
        <v>704</v>
      </c>
      <c r="AU1913">
        <v>2457</v>
      </c>
      <c r="AV1913">
        <v>544</v>
      </c>
    </row>
    <row r="1914" spans="46:48" x14ac:dyDescent="0.25">
      <c r="AT1914" t="s">
        <v>713</v>
      </c>
      <c r="AU1914">
        <v>2458</v>
      </c>
      <c r="AV1914">
        <v>544</v>
      </c>
    </row>
    <row r="1915" spans="46:48" x14ac:dyDescent="0.25">
      <c r="AT1915" t="s">
        <v>726</v>
      </c>
      <c r="AU1915">
        <v>2459</v>
      </c>
      <c r="AV1915">
        <v>544</v>
      </c>
    </row>
    <row r="1916" spans="46:48" x14ac:dyDescent="0.25">
      <c r="AT1916" t="s">
        <v>729</v>
      </c>
      <c r="AU1916">
        <v>2460</v>
      </c>
      <c r="AV1916">
        <v>544</v>
      </c>
    </row>
    <row r="1917" spans="46:48" x14ac:dyDescent="0.25">
      <c r="AT1917" t="s">
        <v>731</v>
      </c>
      <c r="AU1917">
        <v>2461</v>
      </c>
      <c r="AV1917">
        <v>544</v>
      </c>
    </row>
    <row r="1918" spans="46:48" x14ac:dyDescent="0.25">
      <c r="AT1918" t="s">
        <v>733</v>
      </c>
      <c r="AU1918">
        <v>2462</v>
      </c>
      <c r="AV1918">
        <v>544</v>
      </c>
    </row>
    <row r="1919" spans="46:48" x14ac:dyDescent="0.25">
      <c r="AT1919" t="s">
        <v>734</v>
      </c>
      <c r="AU1919">
        <v>2463</v>
      </c>
      <c r="AV1919">
        <v>544</v>
      </c>
    </row>
    <row r="1920" spans="46:48" x14ac:dyDescent="0.25">
      <c r="AT1920" t="s">
        <v>735</v>
      </c>
      <c r="AU1920">
        <v>2464</v>
      </c>
      <c r="AV1920">
        <v>544</v>
      </c>
    </row>
    <row r="1921" spans="46:48" x14ac:dyDescent="0.25">
      <c r="AT1921" t="s">
        <v>736</v>
      </c>
      <c r="AU1921">
        <v>2465</v>
      </c>
      <c r="AV1921">
        <v>544</v>
      </c>
    </row>
    <row r="1922" spans="46:48" x14ac:dyDescent="0.25">
      <c r="AT1922" t="s">
        <v>737</v>
      </c>
      <c r="AU1922">
        <v>2466</v>
      </c>
      <c r="AV1922">
        <v>544</v>
      </c>
    </row>
    <row r="1923" spans="46:48" x14ac:dyDescent="0.25">
      <c r="AT1923" t="s">
        <v>738</v>
      </c>
      <c r="AU1923">
        <v>2467</v>
      </c>
      <c r="AV1923">
        <v>544</v>
      </c>
    </row>
    <row r="1924" spans="46:48" x14ac:dyDescent="0.25">
      <c r="AT1924" t="s">
        <v>774</v>
      </c>
      <c r="AU1924">
        <v>2468</v>
      </c>
      <c r="AV1924">
        <v>544</v>
      </c>
    </row>
    <row r="1925" spans="46:48" x14ac:dyDescent="0.25">
      <c r="AT1925" t="s">
        <v>747</v>
      </c>
      <c r="AU1925">
        <v>2469</v>
      </c>
      <c r="AV1925">
        <v>544</v>
      </c>
    </row>
    <row r="1926" spans="46:48" x14ac:dyDescent="0.25">
      <c r="AT1926" t="s">
        <v>749</v>
      </c>
      <c r="AU1926">
        <v>2470</v>
      </c>
      <c r="AV1926">
        <v>544</v>
      </c>
    </row>
    <row r="1927" spans="46:48" x14ac:dyDescent="0.25">
      <c r="AT1927" t="s">
        <v>1192</v>
      </c>
      <c r="AU1927">
        <v>2471</v>
      </c>
      <c r="AV1927">
        <v>545</v>
      </c>
    </row>
    <row r="1928" spans="46:48" x14ac:dyDescent="0.25">
      <c r="AT1928" t="s">
        <v>1381</v>
      </c>
      <c r="AU1928">
        <v>2472</v>
      </c>
      <c r="AV1928">
        <v>545</v>
      </c>
    </row>
    <row r="1929" spans="46:48" x14ac:dyDescent="0.25">
      <c r="AT1929" t="s">
        <v>1444</v>
      </c>
      <c r="AU1929">
        <v>2473</v>
      </c>
      <c r="AV1929">
        <v>545</v>
      </c>
    </row>
    <row r="1930" spans="46:48" x14ac:dyDescent="0.25">
      <c r="AT1930" t="s">
        <v>1468</v>
      </c>
      <c r="AU1930">
        <v>2474</v>
      </c>
      <c r="AV1930">
        <v>545</v>
      </c>
    </row>
    <row r="1931" spans="46:48" x14ac:dyDescent="0.25">
      <c r="AT1931" t="s">
        <v>1664</v>
      </c>
      <c r="AU1931">
        <v>2475</v>
      </c>
      <c r="AV1931">
        <v>545</v>
      </c>
    </row>
    <row r="1932" spans="46:48" x14ac:dyDescent="0.25">
      <c r="AT1932" t="s">
        <v>1665</v>
      </c>
      <c r="AU1932">
        <v>2476</v>
      </c>
      <c r="AV1932">
        <v>545</v>
      </c>
    </row>
    <row r="1933" spans="46:48" x14ac:dyDescent="0.25">
      <c r="AT1933" t="s">
        <v>1674</v>
      </c>
      <c r="AU1933">
        <v>2477</v>
      </c>
      <c r="AV1933">
        <v>545</v>
      </c>
    </row>
    <row r="1934" spans="46:48" x14ac:dyDescent="0.25">
      <c r="AT1934" t="s">
        <v>1216</v>
      </c>
      <c r="AU1934">
        <v>2478</v>
      </c>
      <c r="AV1934">
        <v>546</v>
      </c>
    </row>
    <row r="1935" spans="46:48" x14ac:dyDescent="0.25">
      <c r="AT1935" t="s">
        <v>1235</v>
      </c>
      <c r="AU1935">
        <v>2479</v>
      </c>
      <c r="AV1935">
        <v>546</v>
      </c>
    </row>
    <row r="1936" spans="46:48" x14ac:dyDescent="0.25">
      <c r="AT1936" t="s">
        <v>1236</v>
      </c>
      <c r="AU1936">
        <v>2480</v>
      </c>
      <c r="AV1936">
        <v>546</v>
      </c>
    </row>
    <row r="1937" spans="46:48" x14ac:dyDescent="0.25">
      <c r="AT1937" t="s">
        <v>1237</v>
      </c>
      <c r="AU1937">
        <v>2481</v>
      </c>
      <c r="AV1937">
        <v>546</v>
      </c>
    </row>
    <row r="1938" spans="46:48" x14ac:dyDescent="0.25">
      <c r="AT1938" t="s">
        <v>1461</v>
      </c>
      <c r="AU1938">
        <v>2482</v>
      </c>
      <c r="AV1938">
        <v>546</v>
      </c>
    </row>
    <row r="1939" spans="46:48" x14ac:dyDescent="0.25">
      <c r="AT1939" t="s">
        <v>1492</v>
      </c>
      <c r="AU1939">
        <v>2483</v>
      </c>
      <c r="AV1939">
        <v>546</v>
      </c>
    </row>
    <row r="1940" spans="46:48" x14ac:dyDescent="0.25">
      <c r="AT1940" t="s">
        <v>1579</v>
      </c>
      <c r="AU1940">
        <v>2484</v>
      </c>
      <c r="AV1940">
        <v>546</v>
      </c>
    </row>
    <row r="1941" spans="46:48" x14ac:dyDescent="0.25">
      <c r="AT1941" t="s">
        <v>1593</v>
      </c>
      <c r="AU1941">
        <v>2485</v>
      </c>
      <c r="AV1941">
        <v>546</v>
      </c>
    </row>
    <row r="1942" spans="46:48" x14ac:dyDescent="0.25">
      <c r="AT1942" t="s">
        <v>1617</v>
      </c>
      <c r="AU1942">
        <v>2486</v>
      </c>
      <c r="AV1942">
        <v>546</v>
      </c>
    </row>
    <row r="1943" spans="46:48" x14ac:dyDescent="0.25">
      <c r="AT1943" t="s">
        <v>1684</v>
      </c>
      <c r="AU1943">
        <v>2487</v>
      </c>
      <c r="AV1943">
        <v>546</v>
      </c>
    </row>
    <row r="1944" spans="46:48" x14ac:dyDescent="0.25">
      <c r="AT1944" t="s">
        <v>1740</v>
      </c>
      <c r="AU1944">
        <v>2488</v>
      </c>
      <c r="AV1944">
        <v>546</v>
      </c>
    </row>
    <row r="1945" spans="46:48" x14ac:dyDescent="0.25">
      <c r="AT1945" t="s">
        <v>1790</v>
      </c>
      <c r="AU1945">
        <v>2489</v>
      </c>
      <c r="AV1945">
        <v>546</v>
      </c>
    </row>
    <row r="1946" spans="46:48" x14ac:dyDescent="0.25">
      <c r="AT1946" t="s">
        <v>1834</v>
      </c>
      <c r="AU1946">
        <v>2490</v>
      </c>
      <c r="AV1946">
        <v>546</v>
      </c>
    </row>
    <row r="1947" spans="46:48" x14ac:dyDescent="0.25">
      <c r="AT1947" t="s">
        <v>1894</v>
      </c>
      <c r="AU1947">
        <v>2491</v>
      </c>
      <c r="AV1947">
        <v>546</v>
      </c>
    </row>
  </sheetData>
  <sortState xmlns:xlrd2="http://schemas.microsoft.com/office/spreadsheetml/2017/richdata2" ref="AQ3:AS1970">
    <sortCondition ref="AS3:AS1970"/>
  </sortState>
  <mergeCells count="7">
    <mergeCell ref="AP1:AW1"/>
    <mergeCell ref="AL1:AO1"/>
    <mergeCell ref="B1:E1"/>
    <mergeCell ref="F1:O1"/>
    <mergeCell ref="P1:R1"/>
    <mergeCell ref="S1:AE1"/>
    <mergeCell ref="AI1:A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2C83D-14BE-4B80-B912-16A5B7C3D530}">
  <sheetPr codeName="Sheet18"/>
  <dimension ref="B1:K61"/>
  <sheetViews>
    <sheetView topLeftCell="A50" workbookViewId="0">
      <selection activeCell="D59" sqref="D59"/>
    </sheetView>
  </sheetViews>
  <sheetFormatPr defaultColWidth="9.140625" defaultRowHeight="15" x14ac:dyDescent="0.25"/>
  <cols>
    <col min="1" max="1" width="10.5703125" style="24" customWidth="1"/>
    <col min="2" max="2" width="3.5703125" style="24" customWidth="1"/>
    <col min="3" max="3" width="4.5703125" style="38" customWidth="1"/>
    <col min="4" max="4" width="15.5703125" style="24" customWidth="1"/>
    <col min="5" max="10" width="9.140625" style="24"/>
    <col min="11" max="11" width="7.5703125" style="24" customWidth="1"/>
    <col min="12" max="16384" width="9.140625" style="24"/>
  </cols>
  <sheetData>
    <row r="1" spans="2:11" ht="45" customHeight="1" x14ac:dyDescent="0.25"/>
    <row r="2" spans="2:11" ht="15" customHeight="1" x14ac:dyDescent="0.25">
      <c r="B2" s="39"/>
      <c r="C2" s="40"/>
      <c r="D2" s="41" t="s">
        <v>1988</v>
      </c>
      <c r="E2" s="42"/>
      <c r="F2" s="42"/>
      <c r="G2" s="42"/>
      <c r="H2" s="42"/>
      <c r="I2" s="42"/>
      <c r="J2" s="42"/>
      <c r="K2" s="43"/>
    </row>
    <row r="3" spans="2:11" ht="15" customHeight="1" x14ac:dyDescent="0.25">
      <c r="B3" s="44"/>
      <c r="K3" s="45"/>
    </row>
    <row r="4" spans="2:11" ht="15" customHeight="1" x14ac:dyDescent="0.25">
      <c r="B4" s="44"/>
      <c r="D4" s="24" t="s">
        <v>1950</v>
      </c>
      <c r="E4" s="37" t="s">
        <v>1951</v>
      </c>
      <c r="K4" s="45"/>
    </row>
    <row r="5" spans="2:11" x14ac:dyDescent="0.25">
      <c r="B5" s="44"/>
      <c r="D5" s="24" t="s">
        <v>1949</v>
      </c>
      <c r="E5" s="46" t="s">
        <v>2002</v>
      </c>
      <c r="K5" s="45"/>
    </row>
    <row r="6" spans="2:11" x14ac:dyDescent="0.25">
      <c r="B6" s="44"/>
      <c r="K6" s="45"/>
    </row>
    <row r="7" spans="2:11" ht="14.45" customHeight="1" x14ac:dyDescent="0.25">
      <c r="B7" s="44"/>
      <c r="D7" s="82" t="s">
        <v>1989</v>
      </c>
      <c r="E7" s="82"/>
      <c r="F7" s="82"/>
      <c r="G7" s="82"/>
      <c r="H7" s="82"/>
      <c r="I7" s="82"/>
      <c r="J7" s="82"/>
      <c r="K7" s="83"/>
    </row>
    <row r="8" spans="2:11" x14ac:dyDescent="0.25">
      <c r="B8" s="44"/>
      <c r="C8" s="38" t="s">
        <v>1952</v>
      </c>
      <c r="D8" s="82"/>
      <c r="E8" s="82"/>
      <c r="F8" s="82"/>
      <c r="G8" s="82"/>
      <c r="H8" s="82"/>
      <c r="I8" s="82"/>
      <c r="J8" s="82"/>
      <c r="K8" s="83"/>
    </row>
    <row r="9" spans="2:11" ht="15.6" customHeight="1" x14ac:dyDescent="0.25">
      <c r="B9" s="44"/>
      <c r="D9" s="82"/>
      <c r="E9" s="82"/>
      <c r="F9" s="82"/>
      <c r="G9" s="82"/>
      <c r="H9" s="82"/>
      <c r="I9" s="82"/>
      <c r="J9" s="82"/>
      <c r="K9" s="83"/>
    </row>
    <row r="10" spans="2:11" x14ac:dyDescent="0.25">
      <c r="B10" s="44"/>
      <c r="D10" s="70"/>
      <c r="E10" s="70"/>
      <c r="F10" s="70"/>
      <c r="G10" s="70"/>
      <c r="H10" s="70"/>
      <c r="I10" s="70"/>
      <c r="J10" s="70"/>
      <c r="K10" s="69"/>
    </row>
    <row r="11" spans="2:11" x14ac:dyDescent="0.25">
      <c r="B11" s="44"/>
      <c r="C11" s="38" t="s">
        <v>1952</v>
      </c>
      <c r="D11" s="82" t="s">
        <v>1990</v>
      </c>
      <c r="E11" s="82"/>
      <c r="F11" s="82"/>
      <c r="G11" s="82"/>
      <c r="H11" s="82"/>
      <c r="I11" s="82"/>
      <c r="J11" s="82"/>
      <c r="K11" s="83"/>
    </row>
    <row r="12" spans="2:11" x14ac:dyDescent="0.25">
      <c r="B12" s="44"/>
      <c r="D12" s="82"/>
      <c r="E12" s="82"/>
      <c r="F12" s="82"/>
      <c r="G12" s="82"/>
      <c r="H12" s="82"/>
      <c r="I12" s="82"/>
      <c r="J12" s="82"/>
      <c r="K12" s="83"/>
    </row>
    <row r="13" spans="2:11" x14ac:dyDescent="0.25">
      <c r="B13" s="44"/>
      <c r="K13" s="45"/>
    </row>
    <row r="14" spans="2:11" ht="14.45" customHeight="1" x14ac:dyDescent="0.25">
      <c r="B14" s="44"/>
      <c r="C14" s="38" t="s">
        <v>1952</v>
      </c>
      <c r="D14" s="82" t="s">
        <v>1993</v>
      </c>
      <c r="E14" s="82"/>
      <c r="F14" s="82"/>
      <c r="G14" s="82"/>
      <c r="H14" s="82"/>
      <c r="I14" s="82"/>
      <c r="J14" s="82"/>
      <c r="K14" s="83"/>
    </row>
    <row r="15" spans="2:11" x14ac:dyDescent="0.25">
      <c r="B15" s="44"/>
      <c r="D15" s="82"/>
      <c r="E15" s="82"/>
      <c r="F15" s="82"/>
      <c r="G15" s="82"/>
      <c r="H15" s="82"/>
      <c r="I15" s="82"/>
      <c r="J15" s="82"/>
      <c r="K15" s="83"/>
    </row>
    <row r="16" spans="2:11" x14ac:dyDescent="0.25">
      <c r="B16" s="44"/>
      <c r="D16" s="82"/>
      <c r="E16" s="82"/>
      <c r="F16" s="82"/>
      <c r="G16" s="82"/>
      <c r="H16" s="82"/>
      <c r="I16" s="82"/>
      <c r="J16" s="82"/>
      <c r="K16" s="83"/>
    </row>
    <row r="17" spans="2:11" x14ac:dyDescent="0.25">
      <c r="B17" s="44"/>
      <c r="C17" s="38" t="s">
        <v>1952</v>
      </c>
      <c r="D17" s="24" t="s">
        <v>1991</v>
      </c>
      <c r="K17" s="45"/>
    </row>
    <row r="18" spans="2:11" x14ac:dyDescent="0.25">
      <c r="B18" s="44"/>
      <c r="K18" s="45"/>
    </row>
    <row r="19" spans="2:11" x14ac:dyDescent="0.25">
      <c r="B19" s="44"/>
      <c r="D19"/>
      <c r="K19" s="45"/>
    </row>
    <row r="20" spans="2:11" x14ac:dyDescent="0.25">
      <c r="B20" s="44"/>
      <c r="K20" s="45"/>
    </row>
    <row r="21" spans="2:11" x14ac:dyDescent="0.25">
      <c r="B21" s="44"/>
      <c r="K21" s="45"/>
    </row>
    <row r="22" spans="2:11" x14ac:dyDescent="0.25">
      <c r="B22" s="44"/>
      <c r="K22" s="45"/>
    </row>
    <row r="23" spans="2:11" x14ac:dyDescent="0.25">
      <c r="B23" s="44"/>
      <c r="K23" s="45"/>
    </row>
    <row r="24" spans="2:11" x14ac:dyDescent="0.25">
      <c r="B24" s="44"/>
      <c r="K24" s="45"/>
    </row>
    <row r="25" spans="2:11" x14ac:dyDescent="0.25">
      <c r="B25" s="44"/>
      <c r="K25" s="45"/>
    </row>
    <row r="26" spans="2:11" x14ac:dyDescent="0.25">
      <c r="B26" s="44"/>
      <c r="K26" s="45"/>
    </row>
    <row r="27" spans="2:11" x14ac:dyDescent="0.25">
      <c r="B27" s="44"/>
      <c r="K27" s="45"/>
    </row>
    <row r="28" spans="2:11" x14ac:dyDescent="0.25">
      <c r="B28" s="44"/>
      <c r="K28" s="45"/>
    </row>
    <row r="29" spans="2:11" x14ac:dyDescent="0.25">
      <c r="B29" s="44"/>
      <c r="K29" s="45"/>
    </row>
    <row r="30" spans="2:11" x14ac:dyDescent="0.25">
      <c r="B30" s="44"/>
      <c r="K30" s="45"/>
    </row>
    <row r="31" spans="2:11" x14ac:dyDescent="0.25">
      <c r="B31" s="44"/>
      <c r="K31" s="45"/>
    </row>
    <row r="32" spans="2:11" x14ac:dyDescent="0.25">
      <c r="B32" s="44"/>
      <c r="K32" s="45"/>
    </row>
    <row r="33" spans="2:11" x14ac:dyDescent="0.25">
      <c r="B33" s="44"/>
      <c r="K33" s="45"/>
    </row>
    <row r="34" spans="2:11" x14ac:dyDescent="0.25">
      <c r="B34" s="44"/>
      <c r="K34" s="45"/>
    </row>
    <row r="35" spans="2:11" x14ac:dyDescent="0.25">
      <c r="B35" s="44"/>
      <c r="K35" s="45"/>
    </row>
    <row r="36" spans="2:11" x14ac:dyDescent="0.25">
      <c r="B36" s="44"/>
      <c r="K36" s="45"/>
    </row>
    <row r="37" spans="2:11" x14ac:dyDescent="0.25">
      <c r="B37" s="44"/>
      <c r="K37" s="45"/>
    </row>
    <row r="38" spans="2:11" x14ac:dyDescent="0.25">
      <c r="B38" s="44"/>
      <c r="K38" s="45"/>
    </row>
    <row r="39" spans="2:11" x14ac:dyDescent="0.25">
      <c r="B39" s="44"/>
      <c r="K39" s="45"/>
    </row>
    <row r="40" spans="2:11" x14ac:dyDescent="0.25">
      <c r="B40" s="44"/>
      <c r="K40" s="45"/>
    </row>
    <row r="41" spans="2:11" x14ac:dyDescent="0.25">
      <c r="B41" s="44"/>
      <c r="K41" s="45"/>
    </row>
    <row r="42" spans="2:11" x14ac:dyDescent="0.25">
      <c r="B42" s="44"/>
      <c r="K42" s="45"/>
    </row>
    <row r="43" spans="2:11" x14ac:dyDescent="0.25">
      <c r="B43" s="44"/>
      <c r="K43" s="45"/>
    </row>
    <row r="44" spans="2:11" x14ac:dyDescent="0.25">
      <c r="B44" s="44"/>
      <c r="K44" s="45"/>
    </row>
    <row r="45" spans="2:11" x14ac:dyDescent="0.25">
      <c r="B45" s="44"/>
      <c r="K45" s="45"/>
    </row>
    <row r="46" spans="2:11" x14ac:dyDescent="0.25">
      <c r="B46" s="44"/>
      <c r="K46" s="45"/>
    </row>
    <row r="47" spans="2:11" x14ac:dyDescent="0.25">
      <c r="B47" s="44"/>
      <c r="K47" s="45"/>
    </row>
    <row r="48" spans="2:11" x14ac:dyDescent="0.25">
      <c r="B48" s="44"/>
      <c r="K48" s="45"/>
    </row>
    <row r="49" spans="2:11" x14ac:dyDescent="0.25">
      <c r="B49" s="44"/>
      <c r="K49" s="45"/>
    </row>
    <row r="50" spans="2:11" x14ac:dyDescent="0.25">
      <c r="B50" s="44"/>
      <c r="K50" s="45"/>
    </row>
    <row r="51" spans="2:11" x14ac:dyDescent="0.25">
      <c r="B51" s="44"/>
      <c r="C51" s="38" t="s">
        <v>1952</v>
      </c>
      <c r="D51" s="24" t="s">
        <v>2000</v>
      </c>
      <c r="K51" s="45"/>
    </row>
    <row r="52" spans="2:11" x14ac:dyDescent="0.25">
      <c r="B52" s="44"/>
      <c r="D52" s="24" t="s">
        <v>2001</v>
      </c>
      <c r="K52" s="45"/>
    </row>
    <row r="53" spans="2:11" x14ac:dyDescent="0.25">
      <c r="B53" s="44"/>
      <c r="K53" s="45"/>
    </row>
    <row r="54" spans="2:11" x14ac:dyDescent="0.25">
      <c r="B54" s="44"/>
      <c r="C54" s="38" t="s">
        <v>1952</v>
      </c>
      <c r="D54" s="24" t="s">
        <v>2003</v>
      </c>
      <c r="K54" s="45"/>
    </row>
    <row r="55" spans="2:11" x14ac:dyDescent="0.25">
      <c r="B55" s="44"/>
      <c r="D55" s="24" t="s">
        <v>2004</v>
      </c>
      <c r="K55" s="45"/>
    </row>
    <row r="56" spans="2:11" x14ac:dyDescent="0.25">
      <c r="B56" s="44"/>
      <c r="D56" s="24" t="s">
        <v>2005</v>
      </c>
      <c r="K56" s="45"/>
    </row>
    <row r="57" spans="2:11" x14ac:dyDescent="0.25">
      <c r="B57" s="44"/>
      <c r="K57" s="45"/>
    </row>
    <row r="58" spans="2:11" x14ac:dyDescent="0.25">
      <c r="B58" s="44"/>
      <c r="C58" s="38" t="s">
        <v>1952</v>
      </c>
      <c r="D58" s="24" t="s">
        <v>2009</v>
      </c>
      <c r="K58" s="45"/>
    </row>
    <row r="59" spans="2:11" x14ac:dyDescent="0.25">
      <c r="B59" s="44"/>
      <c r="D59" s="24" t="s">
        <v>2010</v>
      </c>
      <c r="K59" s="45"/>
    </row>
    <row r="60" spans="2:11" x14ac:dyDescent="0.25">
      <c r="B60" s="44"/>
      <c r="K60" s="45"/>
    </row>
    <row r="61" spans="2:11" x14ac:dyDescent="0.25">
      <c r="B61" s="47"/>
      <c r="C61" s="48"/>
      <c r="D61" s="49"/>
      <c r="E61" s="49"/>
      <c r="F61" s="49"/>
      <c r="G61" s="49"/>
      <c r="H61" s="49"/>
      <c r="I61" s="49"/>
      <c r="J61" s="49"/>
      <c r="K61" s="50"/>
    </row>
  </sheetData>
  <mergeCells count="3">
    <mergeCell ref="D14:K16"/>
    <mergeCell ref="D7:K9"/>
    <mergeCell ref="D11:K12"/>
  </mergeCells>
  <hyperlinks>
    <hyperlink ref="E4" r:id="rId1" xr:uid="{2633D780-5086-47AD-9651-44D5C500941D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F39A-1609-4117-BBB7-5FE560EE6E74}">
  <sheetPr codeName="Sheet1"/>
  <dimension ref="A1:D5"/>
  <sheetViews>
    <sheetView topLeftCell="A2" workbookViewId="0">
      <selection activeCell="A5" sqref="A5"/>
    </sheetView>
  </sheetViews>
  <sheetFormatPr defaultColWidth="8.85546875" defaultRowHeight="15" x14ac:dyDescent="0.25"/>
  <cols>
    <col min="1" max="1" width="20.7109375" customWidth="1"/>
    <col min="2" max="4" width="20.5703125" customWidth="1"/>
    <col min="5" max="11" width="20.5703125" style="7" customWidth="1"/>
    <col min="12" max="12" width="30.5703125" style="7" customWidth="1"/>
    <col min="13" max="18" width="20.5703125" style="7" customWidth="1"/>
    <col min="19" max="19" width="30.5703125" style="7" customWidth="1"/>
    <col min="20" max="20" width="20.5703125" style="7" customWidth="1"/>
    <col min="21" max="21" width="30.5703125" style="7" customWidth="1"/>
    <col min="22" max="22" width="20.5703125" style="7" customWidth="1"/>
    <col min="23" max="23" width="30.5703125" style="7" customWidth="1"/>
    <col min="24" max="24" width="20.5703125" style="7" customWidth="1"/>
    <col min="25" max="16384" width="8.85546875" style="7"/>
  </cols>
  <sheetData>
    <row r="1" spans="1:4" ht="45" customHeight="1" x14ac:dyDescent="0.5">
      <c r="A1" s="10" t="str" cm="1">
        <f t="array" aca="1" ref="A1" ca="1">UPPER(RIGHT(CELL("filename",B2),LEN(CELL("filename",B2))-FIND("]",CELL("filename",B2))))</f>
        <v>AWARDEE ORGANIZATIONS</v>
      </c>
      <c r="B1" s="7"/>
      <c r="C1" s="7"/>
      <c r="D1" s="7"/>
    </row>
    <row r="2" spans="1:4" ht="15" customHeight="1" x14ac:dyDescent="0.25">
      <c r="A2" s="62"/>
      <c r="B2" s="7"/>
      <c r="C2" s="7"/>
      <c r="D2" s="7"/>
    </row>
    <row r="3" spans="1:4" s="8" customFormat="1" ht="15" customHeight="1" x14ac:dyDescent="0.25">
      <c r="A3" s="8" t="s">
        <v>323</v>
      </c>
      <c r="B3" s="8" t="s">
        <v>323</v>
      </c>
      <c r="C3" s="8" t="s">
        <v>323</v>
      </c>
      <c r="D3" s="8" t="s">
        <v>324</v>
      </c>
    </row>
    <row r="4" spans="1:4" ht="30" customHeight="1" x14ac:dyDescent="0.25">
      <c r="A4" s="9" t="s">
        <v>0</v>
      </c>
      <c r="B4" s="9" t="s">
        <v>1</v>
      </c>
      <c r="C4" s="9" t="s">
        <v>2</v>
      </c>
      <c r="D4" s="9" t="s">
        <v>3</v>
      </c>
    </row>
    <row r="5" spans="1:4" x14ac:dyDescent="0.25">
      <c r="A5" s="17"/>
      <c r="B5" s="17"/>
      <c r="C5" s="17"/>
      <c r="D5" s="17"/>
    </row>
  </sheetData>
  <conditionalFormatting sqref="A5:D5">
    <cfRule type="containsBlanks" dxfId="15" priority="49">
      <formula>LEN(TRIM(A5))=0</formula>
    </cfRule>
  </conditionalFormatting>
  <dataValidations count="1">
    <dataValidation type="custom" allowBlank="1" showInputMessage="1" showErrorMessage="1" error="Duplicate value entered! Please enter a unique value." sqref="A5" xr:uid="{223A0180-AA9C-432F-A793-E1CD9CEE1AD4}">
      <formula1>COUNTIF(Awardee_Organization_Name_Original,$A5)=1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DA7F7B3-93FC-4A31-BFCE-FC56EAE2D79E}">
          <x14:formula1>
            <xm:f>'Definition List'!$A$3:$A$57</xm:f>
          </x14:formula1>
          <xm:sqref>D5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029EB-2182-4464-9D33-22C49E7B38F2}">
  <sheetPr codeName="Sheet2"/>
  <dimension ref="A1:G7"/>
  <sheetViews>
    <sheetView workbookViewId="0">
      <selection activeCell="A7" sqref="A7"/>
    </sheetView>
  </sheetViews>
  <sheetFormatPr defaultColWidth="8.85546875" defaultRowHeight="15" x14ac:dyDescent="0.25"/>
  <cols>
    <col min="1" max="4" width="20.5703125" customWidth="1"/>
    <col min="5" max="5" width="40.5703125" customWidth="1"/>
    <col min="6" max="6" width="106.140625" customWidth="1"/>
    <col min="7" max="7" width="20.5703125" customWidth="1"/>
    <col min="8" max="16384" width="8.85546875" style="7"/>
  </cols>
  <sheetData>
    <row r="1" spans="1:7" ht="45" customHeight="1" x14ac:dyDescent="0.5">
      <c r="A1" s="10" t="str" cm="1">
        <f t="array" aca="1" ref="A1" ca="1">UPPER(RIGHT(CELL("filename",B2),LEN(CELL("filename",B2))-FIND("]",CELL("filename",B2))))</f>
        <v>PROJECTS</v>
      </c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s="8" customFormat="1" ht="15" customHeight="1" x14ac:dyDescent="0.25">
      <c r="A3" s="8" t="s">
        <v>323</v>
      </c>
      <c r="B3" s="8" t="s">
        <v>323</v>
      </c>
      <c r="C3" s="8" t="s">
        <v>324</v>
      </c>
      <c r="D3" s="8" t="s">
        <v>1958</v>
      </c>
      <c r="E3" s="8" t="s">
        <v>325</v>
      </c>
      <c r="F3" s="8" t="s">
        <v>323</v>
      </c>
      <c r="G3" s="8" t="s">
        <v>324</v>
      </c>
    </row>
    <row r="4" spans="1:7" s="6" customFormat="1" ht="30" customHeight="1" x14ac:dyDescent="0.25">
      <c r="A4" s="9" t="s">
        <v>121</v>
      </c>
      <c r="B4" s="9" t="s">
        <v>122</v>
      </c>
      <c r="C4" s="9" t="s">
        <v>5</v>
      </c>
      <c r="D4" s="9" t="s">
        <v>123</v>
      </c>
      <c r="E4" s="9" t="s">
        <v>124</v>
      </c>
      <c r="F4" s="9" t="s">
        <v>2008</v>
      </c>
      <c r="G4" s="9" t="s">
        <v>0</v>
      </c>
    </row>
    <row r="5" spans="1:7" x14ac:dyDescent="0.25">
      <c r="A5" s="11"/>
      <c r="B5" s="11"/>
      <c r="C5" s="51"/>
      <c r="D5" s="61"/>
      <c r="E5" s="51"/>
      <c r="F5" s="11"/>
      <c r="G5" s="51"/>
    </row>
    <row r="6" spans="1:7" x14ac:dyDescent="0.25">
      <c r="A6" s="11"/>
      <c r="B6" s="11"/>
      <c r="C6" s="51"/>
      <c r="D6" s="61"/>
      <c r="E6" s="51"/>
      <c r="F6" s="11"/>
      <c r="G6" s="51"/>
    </row>
    <row r="7" spans="1:7" s="24" customFormat="1" x14ac:dyDescent="0.25">
      <c r="A7" s="79"/>
      <c r="B7" s="79"/>
      <c r="C7" s="80"/>
      <c r="D7" s="81"/>
      <c r="E7" s="80"/>
      <c r="F7" s="79"/>
      <c r="G7" s="80"/>
    </row>
  </sheetData>
  <phoneticPr fontId="5" type="noConversion"/>
  <conditionalFormatting sqref="A5:G7">
    <cfRule type="containsBlanks" dxfId="14" priority="2">
      <formula>LEN(TRIM(A5))=0</formula>
    </cfRule>
  </conditionalFormatting>
  <dataValidations count="3">
    <dataValidation type="whole" operator="greaterThanOrEqual" allowBlank="1" showInputMessage="1" showErrorMessage="1" prompt="an integer value greater than or equal to 0" sqref="D5:D7" xr:uid="{D160AD59-2655-4A74-9E92-EEA91B470386}">
      <formula1>0</formula1>
    </dataValidation>
    <dataValidation type="list" allowBlank="1" showInputMessage="1" showErrorMessage="1" sqref="G5:G7" xr:uid="{28F4F3B2-B73F-43EF-A74C-E68A2FEDA296}">
      <formula1>Awardee_Organization_Name_Original</formula1>
    </dataValidation>
    <dataValidation type="custom" allowBlank="1" showInputMessage="1" showErrorMessage="1" error="Duplicate value entered! Please enter a unique value." sqref="A5:A7" xr:uid="{C2F228DB-070D-4098-BA8B-BE0D80B3EB17}">
      <formula1>COUNTIF(Project_Name,$A5)=1</formula1>
    </dataValidation>
  </dataValidations>
  <pageMargins left="0.7" right="0.7" top="0.75" bottom="0.75" header="0.3" footer="0.3"/>
  <pageSetup orientation="portrait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0" r:id="rId4" name="AddContactBtn">
              <controlPr defaultSize="0" print="0" autoFill="0" autoPict="0" macro="[0]!ProjectsAddContactBtn_Click">
                <anchor mov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104775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5" name="Button 27">
              <controlPr defaultSize="0" print="0" autoFill="0" autoPict="0" macro="[0]!ProjectsAddContactBtn_Click">
                <anchor mov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104775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6" name="Button 28">
              <controlPr defaultSize="0" print="0" autoFill="0" autoPict="0" macro="[0]!ProjectsAddContactBtn_Click">
                <anchor mov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104775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tableParts count="1">
    <tablePart r:id="rId7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2BB3A5C-CABE-4A31-B1F4-E2ADA74B50A3}">
          <x14:formula1>
            <xm:f>'Definition List'!$B$3</xm:f>
          </x14:formula1>
          <xm:sqref>C5:C7</xm:sqref>
        </x14:dataValidation>
        <x14:dataValidation type="list" allowBlank="1" showInputMessage="1" showErrorMessage="1" prompt="Select the item again to remove" xr:uid="{8CC21080-2565-4522-963C-5A44298CC33E}">
          <x14:formula1>
            <xm:f>'Definition List'!$E$3:$E$51</xm:f>
          </x14:formula1>
          <xm:sqref>E5:E7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1B623-6126-4CE7-A26F-D5ADBED85E7F}">
  <sheetPr codeName="Sheet6"/>
  <dimension ref="A1:D5"/>
  <sheetViews>
    <sheetView workbookViewId="0">
      <selection activeCell="A10" sqref="A10"/>
    </sheetView>
  </sheetViews>
  <sheetFormatPr defaultColWidth="8.85546875" defaultRowHeight="15" x14ac:dyDescent="0.25"/>
  <cols>
    <col min="1" max="4" width="20.5703125" customWidth="1"/>
    <col min="5" max="16384" width="8.85546875" style="7"/>
  </cols>
  <sheetData>
    <row r="1" spans="1:4" ht="45" customHeight="1" x14ac:dyDescent="0.5">
      <c r="A1" s="10" t="str" cm="1">
        <f t="array" aca="1" ref="A1" ca="1">UPPER(RIGHT(CELL("filename",B2),LEN(CELL("filename",B2))-FIND("]",CELL("filename",B2))))</f>
        <v>AGRICULTURAL PRODUCER</v>
      </c>
      <c r="B1" s="7"/>
      <c r="C1" s="7"/>
      <c r="D1" s="7"/>
    </row>
    <row r="2" spans="1:4" ht="15" customHeight="1" x14ac:dyDescent="0.25">
      <c r="A2" s="7"/>
      <c r="B2" s="7"/>
      <c r="C2" s="7"/>
      <c r="D2" s="7"/>
    </row>
    <row r="3" spans="1:4" s="15" customFormat="1" ht="15" customHeight="1" x14ac:dyDescent="0.25">
      <c r="A3" s="14" t="s">
        <v>324</v>
      </c>
      <c r="B3" s="14" t="s">
        <v>323</v>
      </c>
      <c r="C3" s="14" t="s">
        <v>323</v>
      </c>
      <c r="D3" s="14" t="s">
        <v>323</v>
      </c>
    </row>
    <row r="4" spans="1:4" ht="30" x14ac:dyDescent="0.25">
      <c r="A4" s="9" t="s">
        <v>1965</v>
      </c>
      <c r="B4" s="9" t="s">
        <v>326</v>
      </c>
      <c r="C4" s="9" t="s">
        <v>327</v>
      </c>
      <c r="D4" s="9" t="s">
        <v>328</v>
      </c>
    </row>
    <row r="5" spans="1:4" x14ac:dyDescent="0.25">
      <c r="A5" s="17"/>
      <c r="B5" s="17"/>
      <c r="C5" s="17"/>
      <c r="D5" s="17"/>
    </row>
  </sheetData>
  <conditionalFormatting sqref="A5:D5">
    <cfRule type="containsBlanks" dxfId="13" priority="41">
      <formula>LEN(TRIM(A5))=0</formula>
    </cfRule>
  </conditionalFormatting>
  <dataValidations count="1">
    <dataValidation type="list" allowBlank="1" showInputMessage="1" showErrorMessage="1" sqref="A5" xr:uid="{A7001D5E-5F98-4FA3-A241-6E2C8A59BB5E}">
      <formula1>Project_Name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C2DF3-D5E7-4A06-9E11-08D17725F233}">
  <sheetPr codeName="Sheet7"/>
  <dimension ref="A1:Y5"/>
  <sheetViews>
    <sheetView topLeftCell="T1" workbookViewId="0">
      <selection activeCell="X10" sqref="X10"/>
    </sheetView>
  </sheetViews>
  <sheetFormatPr defaultColWidth="8.85546875" defaultRowHeight="15" x14ac:dyDescent="0.25"/>
  <cols>
    <col min="1" max="2" width="20.5703125" style="18" customWidth="1"/>
    <col min="3" max="3" width="30.5703125" style="18" customWidth="1"/>
    <col min="4" max="4" width="30.5703125" customWidth="1"/>
    <col min="5" max="7" width="20.5703125" customWidth="1"/>
    <col min="8" max="9" width="20.5703125" style="18" customWidth="1"/>
    <col min="10" max="25" width="20.5703125" customWidth="1"/>
    <col min="26" max="26" width="20.5703125" style="12" customWidth="1"/>
    <col min="27" max="16384" width="8.85546875" style="12"/>
  </cols>
  <sheetData>
    <row r="1" spans="1:25" ht="45" customHeight="1" x14ac:dyDescent="0.5">
      <c r="A1" s="10" t="str" cm="1">
        <f t="array" aca="1" ref="A1" ca="1">UPPER(RIGHT(CELL("filename",B2),LEN(CELL("filename",B2))-FIND("]",CELL("filename",B2))))</f>
        <v>LAB TESTING METHODS</v>
      </c>
      <c r="B1" s="12"/>
      <c r="C1" s="12"/>
      <c r="D1" s="84" t="s">
        <v>1986</v>
      </c>
      <c r="E1" s="84"/>
      <c r="F1" s="84"/>
      <c r="G1" s="7"/>
      <c r="H1" s="12"/>
      <c r="I1" s="12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5" customHeight="1" x14ac:dyDescent="0.25">
      <c r="A2" s="12"/>
      <c r="B2" s="12"/>
      <c r="C2" s="12"/>
      <c r="D2" s="7"/>
      <c r="E2" s="7"/>
      <c r="F2" s="7"/>
      <c r="G2" s="7"/>
      <c r="H2" s="12"/>
      <c r="I2" s="12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s="16" customFormat="1" ht="15" customHeight="1" x14ac:dyDescent="0.25">
      <c r="A3" s="16" t="s">
        <v>323</v>
      </c>
      <c r="B3" s="16" t="s">
        <v>324</v>
      </c>
      <c r="C3" s="16" t="s">
        <v>324</v>
      </c>
      <c r="D3" s="14" t="s">
        <v>324</v>
      </c>
      <c r="E3" s="14" t="s">
        <v>324</v>
      </c>
      <c r="F3" s="14" t="s">
        <v>324</v>
      </c>
      <c r="G3" s="14" t="s">
        <v>324</v>
      </c>
      <c r="H3" s="16" t="s">
        <v>932</v>
      </c>
      <c r="I3" s="16" t="s">
        <v>932</v>
      </c>
      <c r="J3" s="14" t="s">
        <v>324</v>
      </c>
      <c r="K3" s="14" t="s">
        <v>324</v>
      </c>
      <c r="L3" s="14" t="s">
        <v>324</v>
      </c>
      <c r="M3" s="14" t="s">
        <v>324</v>
      </c>
      <c r="N3" s="14" t="s">
        <v>324</v>
      </c>
      <c r="O3" s="14" t="s">
        <v>324</v>
      </c>
      <c r="P3" s="14" t="s">
        <v>324</v>
      </c>
      <c r="Q3" s="14" t="s">
        <v>324</v>
      </c>
      <c r="R3" s="14" t="s">
        <v>324</v>
      </c>
      <c r="S3" s="14" t="s">
        <v>324</v>
      </c>
      <c r="T3" s="14" t="s">
        <v>324</v>
      </c>
      <c r="U3" s="14" t="s">
        <v>324</v>
      </c>
      <c r="V3" s="14" t="s">
        <v>324</v>
      </c>
      <c r="W3" s="14" t="s">
        <v>324</v>
      </c>
      <c r="X3" s="14" t="s">
        <v>324</v>
      </c>
      <c r="Y3" s="14" t="s">
        <v>324</v>
      </c>
    </row>
    <row r="4" spans="1:25" ht="30" customHeight="1" x14ac:dyDescent="0.25">
      <c r="A4" s="23" t="s">
        <v>329</v>
      </c>
      <c r="B4" s="23" t="s">
        <v>330</v>
      </c>
      <c r="C4" s="23" t="s">
        <v>331</v>
      </c>
      <c r="D4" s="9" t="s">
        <v>126</v>
      </c>
      <c r="E4" s="9" t="s">
        <v>127</v>
      </c>
      <c r="F4" s="9" t="s">
        <v>128</v>
      </c>
      <c r="G4" s="9" t="s">
        <v>129</v>
      </c>
      <c r="H4" s="23" t="s">
        <v>333</v>
      </c>
      <c r="I4" s="23" t="s">
        <v>334</v>
      </c>
      <c r="J4" s="9" t="s">
        <v>130</v>
      </c>
      <c r="K4" s="9" t="s">
        <v>131</v>
      </c>
      <c r="L4" s="9" t="s">
        <v>132</v>
      </c>
      <c r="M4" s="9" t="s">
        <v>133</v>
      </c>
      <c r="N4" s="9" t="s">
        <v>134</v>
      </c>
      <c r="O4" s="9" t="s">
        <v>335</v>
      </c>
      <c r="P4" s="9" t="s">
        <v>135</v>
      </c>
      <c r="Q4" s="9" t="s">
        <v>136</v>
      </c>
      <c r="R4" s="9" t="s">
        <v>137</v>
      </c>
      <c r="S4" s="9" t="s">
        <v>138</v>
      </c>
      <c r="T4" s="9" t="s">
        <v>139</v>
      </c>
      <c r="U4" s="9" t="s">
        <v>140</v>
      </c>
      <c r="V4" s="9" t="s">
        <v>141</v>
      </c>
      <c r="W4" s="9" t="s">
        <v>142</v>
      </c>
      <c r="X4" s="9" t="s">
        <v>143</v>
      </c>
      <c r="Y4" s="9" t="s">
        <v>144</v>
      </c>
    </row>
    <row r="5" spans="1:25" x14ac:dyDescent="0.25">
      <c r="A5" s="25"/>
      <c r="B5" s="25"/>
      <c r="C5" s="25"/>
      <c r="D5" s="11"/>
      <c r="E5" s="11"/>
      <c r="F5" s="11"/>
      <c r="G5" s="11"/>
      <c r="H5" s="60"/>
      <c r="I5" s="60"/>
      <c r="J5" s="11"/>
      <c r="K5" s="11"/>
      <c r="M5" s="11"/>
      <c r="N5" s="11"/>
      <c r="P5" s="11"/>
      <c r="Q5" s="11"/>
      <c r="R5" s="11"/>
      <c r="S5" s="11"/>
      <c r="T5" s="11"/>
      <c r="U5" s="11"/>
      <c r="V5" s="11"/>
      <c r="W5" s="11"/>
      <c r="X5" s="11"/>
    </row>
  </sheetData>
  <mergeCells count="1">
    <mergeCell ref="D1:F1"/>
  </mergeCells>
  <conditionalFormatting sqref="A5:C5 H5:I5">
    <cfRule type="containsBlanks" dxfId="12" priority="5">
      <formula>LEN(TRIM(A5))=0</formula>
    </cfRule>
  </conditionalFormatting>
  <conditionalFormatting sqref="D5:G5">
    <cfRule type="containsBlanks" dxfId="11" priority="2">
      <formula>LEN(TRIM(D5))=0</formula>
    </cfRule>
  </conditionalFormatting>
  <conditionalFormatting sqref="J5:Y5">
    <cfRule type="containsBlanks" dxfId="10" priority="1">
      <formula>LEN(TRIM(J5))=0</formula>
    </cfRule>
  </conditionalFormatting>
  <dataValidations count="3">
    <dataValidation type="list" allowBlank="1" showInputMessage="1" showErrorMessage="1" sqref="B5" xr:uid="{F6C077F5-E744-4732-94BF-14D73E905F0F}">
      <formula1>Project_Name</formula1>
    </dataValidation>
    <dataValidation type="decimal" operator="greaterThanOrEqual" allowBlank="1" showInputMessage="1" showErrorMessage="1" error="Overwriting this cell value is not allowed." prompt="a 2-digits decimal value greater than or equal to 0" sqref="H5:I5" xr:uid="{95842929-6D63-42FC-AA43-CF5952F52D4B}">
      <formula1>0</formula1>
    </dataValidation>
    <dataValidation type="custom" allowBlank="1" showInputMessage="1" showErrorMessage="1" error="Duplicate value entered! Please enter a unique value." sqref="A5" xr:uid="{2419B949-45AB-48B0-9DE8-B1B392B1BF4F}">
      <formula1>COUNTIF(Method_Name,$A5)=1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DF19831E-DB32-4508-8BB1-88A644B79ECF}">
          <x14:formula1>
            <xm:f>OFFSET('Definition List'!$R$4,,,COUNTIF('Definition List'!$R$4:$R$124,"?*"))</xm:f>
          </x14:formula1>
          <xm:sqref>C5</xm:sqref>
        </x14:dataValidation>
        <x14:dataValidation type="list" allowBlank="1" showInputMessage="1" showErrorMessage="1" xr:uid="{399458B7-EACC-473E-90AC-66B625AEEC0C}">
          <x14:formula1>
            <xm:f>'Definition List'!$G$3:$G$6</xm:f>
          </x14:formula1>
          <xm:sqref>D5</xm:sqref>
        </x14:dataValidation>
        <x14:dataValidation type="list" allowBlank="1" showInputMessage="1" showErrorMessage="1" xr:uid="{C91F9508-A6B9-48A3-BD6F-2BFA8948BCC3}">
          <x14:formula1>
            <xm:f>'Definition List'!$H$3:$H$4</xm:f>
          </x14:formula1>
          <xm:sqref>E5</xm:sqref>
        </x14:dataValidation>
        <x14:dataValidation type="list" allowBlank="1" showInputMessage="1" showErrorMessage="1" xr:uid="{D47A2A8D-303F-4466-92FE-43D2F43D9ABE}">
          <x14:formula1>
            <xm:f>'Definition List'!$I$3:$I$6</xm:f>
          </x14:formula1>
          <xm:sqref>F5</xm:sqref>
        </x14:dataValidation>
        <x14:dataValidation type="list" allowBlank="1" showInputMessage="1" showErrorMessage="1" xr:uid="{8755D26F-24DB-4985-928A-3CFB288A6BBF}">
          <x14:formula1>
            <xm:f>'Definition List'!$J$3:$J$7</xm:f>
          </x14:formula1>
          <xm:sqref>G5</xm:sqref>
        </x14:dataValidation>
        <x14:dataValidation type="list" allowBlank="1" showInputMessage="1" showErrorMessage="1" xr:uid="{240F9A08-428A-43B1-A2DC-94291BE7224E}">
          <x14:formula1>
            <xm:f>'Definition List'!$K$3:$K$7</xm:f>
          </x14:formula1>
          <xm:sqref>J5</xm:sqref>
        </x14:dataValidation>
        <x14:dataValidation type="list" allowBlank="1" showInputMessage="1" showErrorMessage="1" xr:uid="{FFBE55CB-4D35-4223-9893-3DBCCA528E88}">
          <x14:formula1>
            <xm:f>'Definition List'!$L$3:$L$6</xm:f>
          </x14:formula1>
          <xm:sqref>K5</xm:sqref>
        </x14:dataValidation>
        <x14:dataValidation type="list" allowBlank="1" showInputMessage="1" showErrorMessage="1" xr:uid="{24FC7006-483B-4BB1-83E9-905BB9140722}">
          <x14:formula1>
            <xm:f>'Definition List'!$N$3:$N$7</xm:f>
          </x14:formula1>
          <xm:sqref>M5</xm:sqref>
        </x14:dataValidation>
        <x14:dataValidation type="list" allowBlank="1" showInputMessage="1" showErrorMessage="1" xr:uid="{D3DAB83C-27EE-49F7-AA6E-E6D2DF9ACE1F}">
          <x14:formula1>
            <xm:f>'Definition List'!$O$3:$O$34</xm:f>
          </x14:formula1>
          <xm:sqref>N5:Y5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92704-85E7-4CF1-8A97-979729BF98E8}">
  <sheetPr codeName="Sheet8"/>
  <dimension ref="A1:Z6"/>
  <sheetViews>
    <sheetView tabSelected="1" topLeftCell="Q1" zoomScaleNormal="100" workbookViewId="0">
      <selection activeCell="Y23" sqref="Y23"/>
    </sheetView>
  </sheetViews>
  <sheetFormatPr defaultColWidth="8.85546875" defaultRowHeight="15" x14ac:dyDescent="0.25"/>
  <cols>
    <col min="1" max="4" width="20.5703125" customWidth="1"/>
    <col min="5" max="5" width="62.140625" customWidth="1"/>
    <col min="6" max="11" width="20.5703125" customWidth="1"/>
    <col min="12" max="12" width="41.42578125" customWidth="1"/>
    <col min="13" max="13" width="20.5703125" customWidth="1"/>
    <col min="14" max="14" width="40.5703125" customWidth="1"/>
    <col min="15" max="16" width="20.5703125" customWidth="1"/>
    <col min="17" max="17" width="40.5703125" customWidth="1"/>
    <col min="18" max="19" width="20.5703125" customWidth="1"/>
    <col min="20" max="21" width="40.5703125" customWidth="1"/>
    <col min="22" max="25" width="20.5703125" customWidth="1"/>
    <col min="26" max="26" width="40.5703125" customWidth="1"/>
    <col min="27" max="28" width="40.5703125" style="7" customWidth="1"/>
    <col min="29" max="29" width="20.5703125" style="7" customWidth="1"/>
    <col min="30" max="16384" width="8.85546875" style="7"/>
  </cols>
  <sheetData>
    <row r="1" spans="1:26" ht="54.6" customHeight="1" x14ac:dyDescent="0.5">
      <c r="A1" s="10" t="str" cm="1">
        <f t="array" aca="1" ref="A1" ca="1">UPPER(RIGHT(CELL("filename",B2),LEN(CELL("filename",B2))-FIND("]",CELL("filename",B2))))</f>
        <v>SHMU</v>
      </c>
      <c r="B1" s="77" t="s">
        <v>1966</v>
      </c>
      <c r="C1" s="7"/>
      <c r="D1" s="7"/>
      <c r="E1" s="7"/>
      <c r="F1" s="7"/>
      <c r="G1" s="7"/>
      <c r="H1" s="7"/>
      <c r="I1" s="7"/>
      <c r="J1" s="7"/>
      <c r="K1" s="7"/>
      <c r="L1" s="68" t="s">
        <v>1987</v>
      </c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6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s="8" customFormat="1" ht="15" customHeight="1" x14ac:dyDescent="0.25">
      <c r="A3" s="8" t="s">
        <v>324</v>
      </c>
      <c r="B3" s="8" t="s">
        <v>323</v>
      </c>
      <c r="C3" s="8" t="s">
        <v>324</v>
      </c>
      <c r="D3" s="8" t="s">
        <v>1958</v>
      </c>
      <c r="E3" s="8" t="s">
        <v>323</v>
      </c>
      <c r="F3" s="8" t="s">
        <v>324</v>
      </c>
      <c r="G3" s="8" t="s">
        <v>1958</v>
      </c>
      <c r="H3" s="8" t="s">
        <v>1958</v>
      </c>
      <c r="I3" s="8" t="s">
        <v>1958</v>
      </c>
      <c r="J3" s="8" t="s">
        <v>1958</v>
      </c>
      <c r="K3" s="8" t="s">
        <v>1958</v>
      </c>
      <c r="L3" s="67" t="s">
        <v>323</v>
      </c>
      <c r="M3" s="8" t="s">
        <v>324</v>
      </c>
      <c r="N3" s="8" t="s">
        <v>325</v>
      </c>
      <c r="O3" s="8" t="s">
        <v>387</v>
      </c>
      <c r="P3" s="8" t="s">
        <v>324</v>
      </c>
      <c r="Q3" s="8" t="s">
        <v>325</v>
      </c>
      <c r="R3" s="8" t="s">
        <v>325</v>
      </c>
      <c r="S3" s="8" t="s">
        <v>324</v>
      </c>
      <c r="T3" s="8" t="s">
        <v>1958</v>
      </c>
      <c r="U3" s="8" t="s">
        <v>324</v>
      </c>
      <c r="V3" s="8" t="s">
        <v>1958</v>
      </c>
      <c r="W3" s="8" t="s">
        <v>325</v>
      </c>
      <c r="X3" s="8" t="s">
        <v>325</v>
      </c>
      <c r="Y3" s="8" t="s">
        <v>325</v>
      </c>
      <c r="Z3" s="8" t="s">
        <v>324</v>
      </c>
    </row>
    <row r="4" spans="1:26" s="13" customFormat="1" ht="45" x14ac:dyDescent="0.25">
      <c r="A4" s="9" t="s">
        <v>337</v>
      </c>
      <c r="B4" s="9" t="s">
        <v>338</v>
      </c>
      <c r="C4" s="9" t="s">
        <v>339</v>
      </c>
      <c r="D4" s="9" t="s">
        <v>340</v>
      </c>
      <c r="E4" s="9" t="s">
        <v>341</v>
      </c>
      <c r="F4" s="9" t="s">
        <v>342</v>
      </c>
      <c r="G4" s="9" t="s">
        <v>366</v>
      </c>
      <c r="H4" s="9" t="s">
        <v>367</v>
      </c>
      <c r="I4" s="9" t="s">
        <v>368</v>
      </c>
      <c r="J4" s="9" t="s">
        <v>369</v>
      </c>
      <c r="K4" s="9" t="s">
        <v>370</v>
      </c>
      <c r="L4" s="9" t="s">
        <v>343</v>
      </c>
      <c r="M4" s="9" t="s">
        <v>344</v>
      </c>
      <c r="N4" s="9" t="s">
        <v>345</v>
      </c>
      <c r="O4" s="9" t="s">
        <v>346</v>
      </c>
      <c r="P4" s="9" t="s">
        <v>347</v>
      </c>
      <c r="Q4" s="9" t="s">
        <v>348</v>
      </c>
      <c r="R4" s="9" t="s">
        <v>350</v>
      </c>
      <c r="S4" s="9" t="s">
        <v>351</v>
      </c>
      <c r="T4" s="9" t="s">
        <v>781</v>
      </c>
      <c r="U4" s="9" t="s">
        <v>352</v>
      </c>
      <c r="V4" s="9" t="s">
        <v>353</v>
      </c>
      <c r="W4" s="9" t="s">
        <v>354</v>
      </c>
      <c r="X4" s="9" t="s">
        <v>355</v>
      </c>
      <c r="Y4" s="9" t="s">
        <v>356</v>
      </c>
      <c r="Z4" s="9" t="s">
        <v>357</v>
      </c>
    </row>
    <row r="5" spans="1:26" x14ac:dyDescent="0.25">
      <c r="A5" s="17"/>
      <c r="B5" s="17"/>
      <c r="C5" s="17"/>
      <c r="D5" s="55"/>
      <c r="E5" s="64"/>
      <c r="F5" s="17"/>
      <c r="G5" s="55"/>
      <c r="H5" s="55"/>
      <c r="I5" s="55"/>
      <c r="J5" s="55"/>
      <c r="K5" s="55"/>
      <c r="L5" s="17"/>
      <c r="M5" s="17"/>
      <c r="N5" s="17"/>
      <c r="O5" s="19"/>
      <c r="P5" s="17"/>
      <c r="Q5" s="17"/>
      <c r="R5" s="17"/>
      <c r="S5" s="17"/>
      <c r="T5" s="55"/>
      <c r="U5" s="17"/>
      <c r="V5" s="55"/>
      <c r="W5" s="17"/>
      <c r="X5" s="17"/>
      <c r="Y5" s="17"/>
      <c r="Z5" s="17"/>
    </row>
    <row r="6" spans="1:26" x14ac:dyDescent="0.25">
      <c r="A6" s="11"/>
      <c r="B6" s="11"/>
      <c r="C6" s="11"/>
      <c r="D6" s="61"/>
      <c r="E6" s="76"/>
      <c r="F6" s="11"/>
      <c r="G6" s="61"/>
      <c r="H6" s="61"/>
      <c r="I6" s="61"/>
      <c r="J6" s="61"/>
      <c r="K6" s="61"/>
      <c r="L6" s="11"/>
      <c r="M6" s="11"/>
      <c r="N6" s="11"/>
      <c r="O6" s="20"/>
      <c r="P6" s="11"/>
      <c r="Q6" s="11"/>
      <c r="R6" s="11"/>
      <c r="S6" s="11"/>
      <c r="T6" s="61"/>
      <c r="U6" s="11"/>
      <c r="V6" s="61"/>
      <c r="W6" s="11"/>
      <c r="X6" s="11"/>
      <c r="Y6" s="11"/>
      <c r="Z6" s="11"/>
    </row>
  </sheetData>
  <phoneticPr fontId="5" type="noConversion"/>
  <conditionalFormatting sqref="A5:S6 U5:Z6 T6">
    <cfRule type="containsBlanks" dxfId="9" priority="3">
      <formula>LEN(TRIM(A5))=0</formula>
    </cfRule>
  </conditionalFormatting>
  <dataValidations count="3">
    <dataValidation type="whole" operator="greaterThanOrEqual" allowBlank="1" showInputMessage="1" showErrorMessage="1" prompt="an integer value greater than or equal to 0" sqref="D5:D6 V5:V6 T6 H5:K6" xr:uid="{7E324DE9-2D95-4BE5-BAB9-989A242D24DA}">
      <formula1>0</formula1>
    </dataValidation>
    <dataValidation type="whole" operator="greaterThanOrEqual" allowBlank="1" showInputMessage="1" showErrorMessage="1" sqref="G5:G6" xr:uid="{00189894-93AF-4327-BF9D-BAE6709DEFBA}">
      <formula1>0</formula1>
    </dataValidation>
    <dataValidation type="custom" allowBlank="1" showInputMessage="1" showErrorMessage="1" error="Duplicate value entered! Please enter a unique value." sqref="B5:B6" xr:uid="{59391FE6-559C-42DD-8450-FABCA502A0E8}">
      <formula1>COUNTIF(SHMU_NAME,$B5)=1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2189C765-AD11-49F8-9EEF-55667B644E62}">
          <x14:formula1>
            <xm:f>_xlfn.ANCHORARRAY('Definition List'!$S$3)</xm:f>
          </x14:formula1>
          <xm:sqref>A5:A6</xm:sqref>
        </x14:dataValidation>
        <x14:dataValidation type="list" allowBlank="1" showInputMessage="1" showErrorMessage="1" xr:uid="{E3B6B1B3-C4E4-44C4-8895-A6617435D7FF}">
          <x14:formula1>
            <xm:f>'Definition List'!$T$3:$T$4</xm:f>
          </x14:formula1>
          <xm:sqref>C5:C6</xm:sqref>
        </x14:dataValidation>
        <x14:dataValidation type="list" allowBlank="1" showInputMessage="1" showErrorMessage="1" xr:uid="{5A88591C-531B-4D70-BD83-D21C964EDDBB}">
          <x14:formula1>
            <xm:f>'Definition List'!$U$3:$U$7</xm:f>
          </x14:formula1>
          <xm:sqref>F5:F6</xm:sqref>
        </x14:dataValidation>
        <x14:dataValidation type="list" allowBlank="1" showInputMessage="1" showErrorMessage="1" xr:uid="{B901F746-FCCD-4650-B464-5D1777933C35}">
          <x14:formula1>
            <xm:f>'Definition List'!$V$3:$V$11</xm:f>
          </x14:formula1>
          <xm:sqref>P5:P6 M5:M6</xm:sqref>
        </x14:dataValidation>
        <x14:dataValidation type="list" allowBlank="1" showInputMessage="1" showErrorMessage="1" prompt="Select the item again to remove" xr:uid="{AA8268A9-8CC6-46CB-91E4-F6561A19C10F}">
          <x14:formula1>
            <xm:f>'Definition List'!$W$3:$W$12</xm:f>
          </x14:formula1>
          <xm:sqref>N5:N6 Q5:Q6</xm:sqref>
        </x14:dataValidation>
        <x14:dataValidation type="list" allowBlank="1" showInputMessage="1" showErrorMessage="1" prompt="Select the item again to remove" xr:uid="{3C41639F-7A56-4D0C-8C31-234B2AC930A6}">
          <x14:formula1>
            <xm:f>'Definition List'!$AA$3:$AA$108</xm:f>
          </x14:formula1>
          <xm:sqref>R5:R6</xm:sqref>
        </x14:dataValidation>
        <x14:dataValidation type="list" allowBlank="1" showInputMessage="1" showErrorMessage="1" xr:uid="{8993B1AE-1262-4193-B039-37A7F26CD6BE}">
          <x14:formula1>
            <xm:f>'Definition List'!$AB$3:$AB$10</xm:f>
          </x14:formula1>
          <xm:sqref>U5:U6 S5:S6</xm:sqref>
        </x14:dataValidation>
        <x14:dataValidation type="list" allowBlank="1" showInputMessage="1" showErrorMessage="1" prompt="Select the item again to remove" xr:uid="{E471927D-5EBC-45B8-A380-B66A242AF9D6}">
          <x14:formula1>
            <xm:f>'Definition List'!$AC$3:$AC$9</xm:f>
          </x14:formula1>
          <xm:sqref>W5:W6</xm:sqref>
        </x14:dataValidation>
        <x14:dataValidation type="list" allowBlank="1" showInputMessage="1" showErrorMessage="1" prompt="Select the item again to remove" xr:uid="{4CC88AC8-320B-47B4-A12D-91B0CA10639D}">
          <x14:formula1>
            <xm:f>'Definition List'!$E$3:$E$51</xm:f>
          </x14:formula1>
          <xm:sqref>X5:X6</xm:sqref>
        </x14:dataValidation>
        <x14:dataValidation type="list" allowBlank="1" showInputMessage="1" showErrorMessage="1" prompt="Select the item again to remove" xr:uid="{6757F065-524C-46CD-A7F7-5DE77582B002}">
          <x14:formula1>
            <xm:f>'Definition List'!$AD$3:$AD$173</xm:f>
          </x14:formula1>
          <xm:sqref>Y5:Y6</xm:sqref>
        </x14:dataValidation>
        <x14:dataValidation type="list" allowBlank="1" showInputMessage="1" showErrorMessage="1" xr:uid="{C1A7F695-3C1F-4309-BB8F-50E6696EBB9C}">
          <x14:formula1>
            <xm:f>'Definition List'!$AE$3:$AE$4</xm:f>
          </x14:formula1>
          <xm:sqref>Z5:Z6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8D3C1-EB51-41B1-8751-B4BB2DD04259}">
  <sheetPr codeName="Sheet9"/>
  <dimension ref="A1:M5"/>
  <sheetViews>
    <sheetView workbookViewId="0">
      <selection activeCell="D7" sqref="D7"/>
    </sheetView>
  </sheetViews>
  <sheetFormatPr defaultColWidth="8.85546875" defaultRowHeight="15" x14ac:dyDescent="0.25"/>
  <cols>
    <col min="1" max="13" width="20.5703125" customWidth="1"/>
    <col min="14" max="16384" width="8.85546875" style="7"/>
  </cols>
  <sheetData>
    <row r="1" spans="1:13" ht="45" customHeight="1" x14ac:dyDescent="0.5">
      <c r="A1" s="10" t="str" cm="1">
        <f t="array" aca="1" ref="A1" ca="1">UPPER(RIGHT(CELL("filename",B2),LEN(CELL("filename",B2))-FIND("]",CELL("filename",B2))))</f>
        <v>CIFSH</v>
      </c>
      <c r="B1" s="7" t="s">
        <v>1967</v>
      </c>
      <c r="C1" s="7"/>
      <c r="D1" s="63" t="s">
        <v>1968</v>
      </c>
      <c r="E1" s="7"/>
      <c r="F1" s="7"/>
      <c r="G1" s="7"/>
      <c r="H1" s="7"/>
      <c r="I1" s="7"/>
      <c r="J1" s="7"/>
      <c r="K1" s="7"/>
      <c r="L1" s="7"/>
      <c r="M1" s="7"/>
    </row>
    <row r="2" spans="1:13" ht="1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15" customFormat="1" ht="15" customHeight="1" x14ac:dyDescent="0.25">
      <c r="A3" s="8" t="s">
        <v>324</v>
      </c>
      <c r="B3" s="8" t="s">
        <v>387</v>
      </c>
      <c r="C3" s="8" t="s">
        <v>324</v>
      </c>
      <c r="D3" s="8" t="s">
        <v>324</v>
      </c>
      <c r="E3" s="8" t="s">
        <v>324</v>
      </c>
      <c r="F3" s="8" t="s">
        <v>324</v>
      </c>
      <c r="G3" s="8" t="s">
        <v>324</v>
      </c>
      <c r="H3" s="8" t="s">
        <v>324</v>
      </c>
      <c r="I3" s="8" t="s">
        <v>324</v>
      </c>
      <c r="J3" s="8" t="s">
        <v>324</v>
      </c>
      <c r="K3" s="8" t="s">
        <v>324</v>
      </c>
      <c r="L3" s="8" t="s">
        <v>324</v>
      </c>
      <c r="M3" s="8" t="s">
        <v>324</v>
      </c>
    </row>
    <row r="4" spans="1:13" ht="30" x14ac:dyDescent="0.25">
      <c r="A4" s="9" t="s">
        <v>792</v>
      </c>
      <c r="B4" s="9" t="s">
        <v>793</v>
      </c>
      <c r="C4" s="9" t="s">
        <v>794</v>
      </c>
      <c r="D4" s="9" t="s">
        <v>795</v>
      </c>
      <c r="E4" s="9" t="s">
        <v>796</v>
      </c>
      <c r="F4" s="9" t="s">
        <v>797</v>
      </c>
      <c r="G4" s="9" t="s">
        <v>798</v>
      </c>
      <c r="H4" s="9" t="s">
        <v>799</v>
      </c>
      <c r="I4" s="9" t="s">
        <v>800</v>
      </c>
      <c r="J4" s="9" t="s">
        <v>801</v>
      </c>
      <c r="K4" s="9" t="s">
        <v>802</v>
      </c>
      <c r="L4" s="9" t="s">
        <v>803</v>
      </c>
      <c r="M4" s="9" t="s">
        <v>804</v>
      </c>
    </row>
    <row r="5" spans="1:13" x14ac:dyDescent="0.25">
      <c r="A5" s="11"/>
      <c r="B5" s="2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</sheetData>
  <conditionalFormatting sqref="A5:M5">
    <cfRule type="containsBlanks" dxfId="8" priority="1">
      <formula>LEN(TRIM(A5))=0</formula>
    </cfRule>
  </conditionalFormatting>
  <dataValidations count="1">
    <dataValidation type="list" allowBlank="1" showInputMessage="1" showErrorMessage="1" sqref="A5" xr:uid="{5A9B20E2-8457-4312-83F6-137FFBE85C45}">
      <formula1>SHMU_NAME</formula1>
    </dataValidation>
  </dataValidations>
  <hyperlinks>
    <hyperlink ref="D1" r:id="rId1" xr:uid="{9C06986A-C5B6-4C4E-B0A5-B1C4D07B9CF1}"/>
  </hyperlinks>
  <pageMargins left="0.7" right="0.7" top="0.75" bottom="0.75" header="0.3" footer="0.3"/>
  <pageSetup orientation="portrait" horizontalDpi="1200" verticalDpi="1200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0486D76-0769-4395-BBC5-8BFC4BD9A90E}">
          <x14:formula1>
            <xm:f>'Definition List'!$AF$3:$AF$5</xm:f>
          </x14:formula1>
          <xm:sqref>C5:M5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F0C6C-5EC2-454B-9A04-DDE627918529}">
  <sheetPr codeName="Sheet10"/>
  <dimension ref="A1:Y5"/>
  <sheetViews>
    <sheetView topLeftCell="S1" workbookViewId="0">
      <selection activeCell="A5" sqref="A5:XFD5"/>
    </sheetView>
  </sheetViews>
  <sheetFormatPr defaultColWidth="8.85546875" defaultRowHeight="15" x14ac:dyDescent="0.25"/>
  <cols>
    <col min="1" max="11" width="20.5703125" customWidth="1"/>
    <col min="12" max="12" width="30.5703125" customWidth="1"/>
    <col min="13" max="18" width="20.5703125" customWidth="1"/>
    <col min="19" max="19" width="30.5703125" customWidth="1"/>
    <col min="20" max="20" width="20.5703125" customWidth="1"/>
    <col min="21" max="21" width="30.5703125" customWidth="1"/>
    <col min="22" max="22" width="20.5703125" customWidth="1"/>
    <col min="23" max="23" width="30.5703125" customWidth="1"/>
    <col min="24" max="24" width="20.5703125" customWidth="1"/>
    <col min="25" max="25" width="21.42578125" customWidth="1"/>
    <col min="26" max="16384" width="8.85546875" style="7"/>
  </cols>
  <sheetData>
    <row r="1" spans="1:25" ht="45" customHeight="1" x14ac:dyDescent="0.5">
      <c r="A1" s="10" t="str" cm="1">
        <f t="array" aca="1" ref="A1" ca="1">UPPER(RIGHT(CELL("filename",B2),LEN(CELL("filename",B2))-FIND("]",CELL("filename",B2))))</f>
        <v>IIRH</v>
      </c>
      <c r="B1" s="7" t="s">
        <v>1969</v>
      </c>
      <c r="C1" s="7"/>
      <c r="D1" s="63" t="s">
        <v>1970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s="14" customFormat="1" ht="15" customHeight="1" x14ac:dyDescent="0.25">
      <c r="A3" s="14" t="s">
        <v>324</v>
      </c>
      <c r="B3" s="14" t="s">
        <v>387</v>
      </c>
      <c r="C3" s="14" t="s">
        <v>324</v>
      </c>
      <c r="D3" s="14" t="s">
        <v>324</v>
      </c>
      <c r="E3" s="14" t="s">
        <v>324</v>
      </c>
      <c r="F3" s="14" t="s">
        <v>324</v>
      </c>
      <c r="G3" s="14" t="s">
        <v>324</v>
      </c>
      <c r="H3" s="14" t="s">
        <v>324</v>
      </c>
      <c r="I3" s="14" t="s">
        <v>324</v>
      </c>
      <c r="J3" s="14" t="s">
        <v>324</v>
      </c>
      <c r="K3" s="14" t="s">
        <v>324</v>
      </c>
      <c r="L3" s="14" t="s">
        <v>324</v>
      </c>
      <c r="M3" s="14" t="s">
        <v>324</v>
      </c>
      <c r="N3" s="14" t="s">
        <v>324</v>
      </c>
      <c r="O3" s="14" t="s">
        <v>324</v>
      </c>
      <c r="P3" s="14" t="s">
        <v>324</v>
      </c>
      <c r="Q3" s="14" t="s">
        <v>324</v>
      </c>
      <c r="R3" s="14" t="s">
        <v>324</v>
      </c>
      <c r="S3" s="14" t="s">
        <v>324</v>
      </c>
      <c r="T3" s="14" t="s">
        <v>324</v>
      </c>
      <c r="U3" s="14" t="s">
        <v>323</v>
      </c>
      <c r="V3" s="14" t="s">
        <v>324</v>
      </c>
      <c r="W3" s="14" t="s">
        <v>323</v>
      </c>
      <c r="X3" s="14" t="s">
        <v>324</v>
      </c>
      <c r="Y3" s="14" t="s">
        <v>323</v>
      </c>
    </row>
    <row r="4" spans="1:25" s="13" customFormat="1" ht="45" x14ac:dyDescent="0.25">
      <c r="A4" s="9" t="s">
        <v>808</v>
      </c>
      <c r="B4" s="22" t="s">
        <v>793</v>
      </c>
      <c r="C4" s="22" t="s">
        <v>809</v>
      </c>
      <c r="D4" s="9" t="s">
        <v>810</v>
      </c>
      <c r="E4" s="9" t="s">
        <v>811</v>
      </c>
      <c r="F4" s="22" t="s">
        <v>812</v>
      </c>
      <c r="G4" s="22" t="s">
        <v>813</v>
      </c>
      <c r="H4" s="9" t="s">
        <v>814</v>
      </c>
      <c r="I4" s="9" t="s">
        <v>815</v>
      </c>
      <c r="J4" s="9" t="s">
        <v>816</v>
      </c>
      <c r="K4" s="9" t="s">
        <v>817</v>
      </c>
      <c r="L4" s="9" t="s">
        <v>818</v>
      </c>
      <c r="M4" s="9" t="s">
        <v>819</v>
      </c>
      <c r="N4" s="9" t="s">
        <v>820</v>
      </c>
      <c r="O4" s="9" t="s">
        <v>831</v>
      </c>
      <c r="P4" s="9" t="s">
        <v>821</v>
      </c>
      <c r="Q4" s="9" t="s">
        <v>822</v>
      </c>
      <c r="R4" s="9" t="s">
        <v>823</v>
      </c>
      <c r="S4" s="9" t="s">
        <v>824</v>
      </c>
      <c r="T4" s="9" t="s">
        <v>825</v>
      </c>
      <c r="U4" s="9" t="s">
        <v>826</v>
      </c>
      <c r="V4" s="9" t="s">
        <v>827</v>
      </c>
      <c r="W4" s="9" t="s">
        <v>828</v>
      </c>
      <c r="X4" s="9" t="s">
        <v>829</v>
      </c>
      <c r="Y4" s="9" t="s">
        <v>830</v>
      </c>
    </row>
    <row r="5" spans="1:25" x14ac:dyDescent="0.25">
      <c r="A5" s="17"/>
      <c r="B5" s="19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</row>
  </sheetData>
  <conditionalFormatting sqref="A5:Y5">
    <cfRule type="containsBlanks" dxfId="7" priority="1">
      <formula>LEN(TRIM(A5))=0</formula>
    </cfRule>
  </conditionalFormatting>
  <dataValidations count="1">
    <dataValidation type="list" allowBlank="1" showInputMessage="1" showErrorMessage="1" sqref="A5" xr:uid="{B4746B8B-C97D-4903-A484-7B4014689145}">
      <formula1>SHMU_NAME</formula1>
    </dataValidation>
  </dataValidations>
  <hyperlinks>
    <hyperlink ref="D1" r:id="rId1" xr:uid="{1438761A-F7C3-471D-9B2C-0C681A708720}"/>
  </hyperlinks>
  <pageMargins left="0.7" right="0.7" top="0.75" bottom="0.75" header="0.3" footer="0.3"/>
  <pageSetup orientation="portrait" horizontalDpi="1200" verticalDpi="1200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0265D33-71B6-435A-B008-3BD389D4E6B8}">
          <x14:formula1>
            <xm:f>'Definition List'!$AG$3:$AG$7</xm:f>
          </x14:formula1>
          <xm:sqref>V5 X5 C5:T5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19</vt:i4>
      </vt:variant>
    </vt:vector>
  </HeadingPairs>
  <TitlesOfParts>
    <vt:vector size="36" baseType="lpstr">
      <vt:lpstr>Cover Sheet</vt:lpstr>
      <vt:lpstr>Help</vt:lpstr>
      <vt:lpstr>Awardee Organizations</vt:lpstr>
      <vt:lpstr>Projects</vt:lpstr>
      <vt:lpstr>Agricultural Producer</vt:lpstr>
      <vt:lpstr>Lab Testing Methods</vt:lpstr>
      <vt:lpstr>SHMU</vt:lpstr>
      <vt:lpstr>CIFSH</vt:lpstr>
      <vt:lpstr>IIRH</vt:lpstr>
      <vt:lpstr>PCS</vt:lpstr>
      <vt:lpstr>DIPH</vt:lpstr>
      <vt:lpstr>Soil Samples</vt:lpstr>
      <vt:lpstr>Soil Test Results</vt:lpstr>
      <vt:lpstr>Irrigation Samples</vt:lpstr>
      <vt:lpstr>Operations</vt:lpstr>
      <vt:lpstr>Inputs</vt:lpstr>
      <vt:lpstr>Definition List</vt:lpstr>
      <vt:lpstr>Help!Awardee_Organization_Name_Original</vt:lpstr>
      <vt:lpstr>Awardee_Organization_Name_Original</vt:lpstr>
      <vt:lpstr>Help!Method_Name</vt:lpstr>
      <vt:lpstr>Method_Name</vt:lpstr>
      <vt:lpstr>Help!Operations_ID</vt:lpstr>
      <vt:lpstr>Operations_ID</vt:lpstr>
      <vt:lpstr>Help!Producer_First_Name</vt:lpstr>
      <vt:lpstr>Producer_First_Name</vt:lpstr>
      <vt:lpstr>Help!Producer_Last_Name</vt:lpstr>
      <vt:lpstr>Producer_Last_Name</vt:lpstr>
      <vt:lpstr>Help!Project_Name</vt:lpstr>
      <vt:lpstr>Project_Name</vt:lpstr>
      <vt:lpstr>Help!SHMU_NAME</vt:lpstr>
      <vt:lpstr>SHMU_NAME</vt:lpstr>
      <vt:lpstr>Help!Soil_Sample_ID</vt:lpstr>
      <vt:lpstr>Soil_Sample_ID</vt:lpstr>
      <vt:lpstr>Sorted_Input_Parents_List</vt:lpstr>
      <vt:lpstr>Help!Sorted_Operations_ID</vt:lpstr>
      <vt:lpstr>Sorted_Operations_ID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diqia</dc:creator>
  <cp:lastModifiedBy>Anderson, Karl - FPAC-NRCS, NE</cp:lastModifiedBy>
  <cp:lastPrinted>2024-02-28T05:00:45Z</cp:lastPrinted>
  <dcterms:created xsi:type="dcterms:W3CDTF">2023-06-06T22:41:03Z</dcterms:created>
  <dcterms:modified xsi:type="dcterms:W3CDTF">2025-06-03T21:03:13Z</dcterms:modified>
</cp:coreProperties>
</file>